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 userName="sysadmin" algorithmName="SHA-512" hashValue="IZgCKeQN/grGlzwjj0Pfo6fS80fw2TEejmmQQ3xGQkME9WqgoHb8ftUThGgMU37VDGi5WyKkYoJXNfTfXamDgg==" saltValue="fncHXFEyV8ZKVACgXoierw==" spinCount="10000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Investor Relations\FY16\Q1\"/>
    </mc:Choice>
  </mc:AlternateContent>
  <bookViews>
    <workbookView xWindow="0" yWindow="0" windowWidth="14970" windowHeight="5940"/>
  </bookViews>
  <sheets>
    <sheet name="Index" sheetId="2" r:id="rId1"/>
    <sheet name="Data" sheetId="1" r:id="rId2"/>
  </sheets>
  <definedNames>
    <definedName name="_xlnm.Print_Area" localSheetId="1">Data!$B$1:$I$159</definedName>
    <definedName name="_xlnm.Print_Titles" localSheetId="1">Data!$1:$2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B2" i="1" l="1"/>
  <c r="F16" i="1" l="1"/>
  <c r="G16" i="1"/>
  <c r="F17" i="1"/>
  <c r="G17" i="1"/>
  <c r="F18" i="1"/>
  <c r="G18" i="1"/>
  <c r="F9" i="1" l="1"/>
  <c r="G9" i="1"/>
  <c r="F10" i="1"/>
  <c r="G10" i="1"/>
  <c r="F11" i="1"/>
  <c r="G11" i="1"/>
  <c r="G8" i="1"/>
  <c r="F8" i="1"/>
  <c r="G107" i="1" l="1"/>
  <c r="F107" i="1"/>
  <c r="G106" i="1"/>
  <c r="F106" i="1"/>
  <c r="G105" i="1"/>
  <c r="F105" i="1"/>
  <c r="G103" i="1"/>
  <c r="F103" i="1"/>
  <c r="G102" i="1"/>
  <c r="F102" i="1"/>
  <c r="G101" i="1"/>
  <c r="F101" i="1"/>
</calcChain>
</file>

<file path=xl/sharedStrings.xml><?xml version="1.0" encoding="utf-8"?>
<sst xmlns="http://schemas.openxmlformats.org/spreadsheetml/2006/main" count="211" uniqueCount="126">
  <si>
    <t>Key Financial Metrics</t>
  </si>
  <si>
    <t xml:space="preserve">Revenue by Geography </t>
  </si>
  <si>
    <t>Q1 FY2015</t>
  </si>
  <si>
    <t>Q4 FY2015</t>
  </si>
  <si>
    <t>Q1 FY2016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</si>
  <si>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</si>
  <si>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</si>
  <si>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</si>
  <si>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</si>
  <si>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</si>
  <si>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</si>
  <si>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Hi-Tech &amp; Media Services</t>
  </si>
  <si>
    <t>Retail, CPG &amp; Manufacturing</t>
  </si>
  <si>
    <t>Travel &amp; Hospitality</t>
  </si>
  <si>
    <t>Others</t>
  </si>
  <si>
    <t xml:space="preserve">Revenue by Service Offering </t>
  </si>
  <si>
    <t>Development</t>
  </si>
  <si>
    <t>Engineering</t>
  </si>
  <si>
    <t>Maintenance</t>
  </si>
  <si>
    <t>Consulting</t>
  </si>
  <si>
    <t>Package Implementation**</t>
  </si>
  <si>
    <t>IP Led Revenue</t>
  </si>
  <si>
    <t>Independent Testing</t>
  </si>
  <si>
    <t>Infrastructure Management &amp; Tech Support</t>
  </si>
  <si>
    <t xml:space="preserve">  Digital/SMAC</t>
  </si>
  <si>
    <t>Digital/SMAC includes Social  Media, Mobility, Analytics, Cloud, Web-commerce.</t>
  </si>
  <si>
    <t xml:space="preserve">Revenue by Project Type </t>
  </si>
  <si>
    <t xml:space="preserve">Fixed Cost, Fixed Monthly </t>
  </si>
  <si>
    <t xml:space="preserve">Time &amp; Materials </t>
  </si>
  <si>
    <t xml:space="preserve">Revenue Mix </t>
  </si>
  <si>
    <t>Effort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</si>
  <si>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</si>
  <si>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</si>
  <si>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</si>
  <si>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</si>
  <si>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</si>
  <si>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</si>
  <si>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</si>
  <si>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</si>
  <si>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</si>
  <si>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</si>
  <si>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</si>
  <si>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</si>
  <si>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</si>
  <si>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</si>
  <si>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</si>
  <si>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</si>
  <si>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</si>
  <si>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</si>
  <si>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</si>
  <si>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</si>
  <si>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</si>
  <si>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</si>
  <si>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</si>
  <si>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</si>
  <si>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 xml:space="preserve">Revenue from Repeat Business 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</si>
  <si>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</si>
  <si>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</si>
  <si>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</si>
  <si>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</si>
  <si>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</si>
  <si>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</si>
  <si>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</si>
  <si>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</si>
  <si>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</si>
  <si>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</si>
  <si>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</si>
  <si>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</si>
  <si>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</si>
  <si>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</si>
  <si>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</si>
  <si>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-</t>
  </si>
  <si>
    <t>Key Revenue Metrics</t>
  </si>
  <si>
    <t>Effort and Utilization</t>
  </si>
  <si>
    <t>Key Employee Metrics</t>
  </si>
  <si>
    <t>Infrastructure</t>
  </si>
  <si>
    <t>As of Jun 30, 2015</t>
  </si>
  <si>
    <t xml:space="preserve">Bangalore </t>
  </si>
  <si>
    <t xml:space="preserve">Chennai </t>
  </si>
  <si>
    <t xml:space="preserve">Pune </t>
  </si>
  <si>
    <t xml:space="preserve">Hyderabad </t>
  </si>
  <si>
    <t>Bhubaneshwar</t>
  </si>
  <si>
    <t xml:space="preserve">Completed </t>
  </si>
  <si>
    <t xml:space="preserve">Available for Expansion </t>
  </si>
  <si>
    <t xml:space="preserve">Built up area 
(sq ft 000) </t>
  </si>
  <si>
    <t xml:space="preserve">No. of Seats </t>
  </si>
  <si>
    <t>EBITDA</t>
  </si>
  <si>
    <t>Net Profit</t>
  </si>
  <si>
    <t xml:space="preserve">Diluted EPS (Rs.) </t>
  </si>
  <si>
    <t>(Rs. million)</t>
  </si>
  <si>
    <t>($ million)</t>
  </si>
  <si>
    <t>Rupee Dollar Rate</t>
  </si>
  <si>
    <t>Period Closing rate</t>
  </si>
  <si>
    <t>Period Average rate</t>
  </si>
  <si>
    <t>Q1</t>
  </si>
  <si>
    <t>Q4</t>
  </si>
  <si>
    <t>FY2014</t>
  </si>
  <si>
    <t>FY2015</t>
  </si>
  <si>
    <t>FY2016</t>
  </si>
  <si>
    <t>Hedges outstanding at 30-June-15</t>
  </si>
  <si>
    <t>Currency</t>
  </si>
  <si>
    <t>Value</t>
  </si>
  <si>
    <t>Avg. Rate/INR</t>
  </si>
  <si>
    <t>USD</t>
  </si>
  <si>
    <t>EURO</t>
  </si>
  <si>
    <t>GBP</t>
  </si>
  <si>
    <t>Total hedges outstanding in USD terms is 39M at an average INR rate of 64.7. These are fair value hedges expiring within 30-Sep-15.</t>
  </si>
  <si>
    <t>Revenue*</t>
  </si>
  <si>
    <t>* Constant currency revenue growth of 5.2% Q-o-Q and 13.3% Y-o-Y.</t>
  </si>
  <si>
    <t>Ratio Analysis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</si>
  <si>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</si>
  <si>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</si>
  <si>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</si>
  <si>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</si>
  <si>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</si>
  <si>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</si>
  <si>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</si>
  <si>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</si>
  <si>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</si>
  <si>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</si>
  <si>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Note: Land available for expansion - 12 acres in Bhubaneswar.</t>
  </si>
  <si>
    <t>Mindtree Limited</t>
  </si>
  <si>
    <t>Factsheet</t>
  </si>
  <si>
    <t>Q1 FY16</t>
  </si>
  <si>
    <t>Table of Contents</t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</si>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</sst>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;\(#,##0\);&quot;-&quot;"/>
    <numFmt numFmtId="169" formatCode="#,##0.0_);\(#,##0.0\)"/>
    <numFmt numFmtId="170" formatCode="#,##0.0"/>
    <numFmt numFmtId="171" formatCode="#,##0.0%;\(#,##0.0\)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u/>
      <sz val="14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4D4F53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4D4F53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rgb="FF4D4F53"/>
      </left>
      <right style="medium">
        <color rgb="FF4D4F53"/>
      </right>
      <top/>
      <bottom style="thin">
        <color indexed="64"/>
      </bottom>
      <diagonal/>
    </border>
    <border>
      <left style="medium">
        <color rgb="FF4D4F53"/>
      </left>
      <right/>
      <top/>
      <bottom style="thin">
        <color indexed="64"/>
      </bottom>
      <diagonal/>
    </border>
    <border>
      <left/>
      <right style="medium">
        <color rgb="FF4D4F53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4D4F53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38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2" xfId="3" applyFont="1" applyFill="1" applyBorder="1" applyAlignment="1">
      <alignment horizontal="center" vertical="center" wrapText="1" readingOrder="1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6" fillId="0" borderId="0" xfId="3" applyFont="1"/>
    <xf numFmtId="164" fontId="3" fillId="5" borderId="2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4" fontId="4" fillId="6" borderId="5" xfId="3" applyFont="1" applyFill="1" applyBorder="1" applyAlignment="1">
      <alignment horizontal="left" vertical="center" wrapText="1" inden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4" fontId="4" fillId="6" borderId="9" xfId="3" applyFont="1" applyFill="1" applyBorder="1" applyAlignment="1">
      <alignment horizontal="left" vertical="center" wrapText="1" inden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4" fontId="6" fillId="0" borderId="0" xfId="3" applyFont="1" applyFill="1" applyBorder="1"/>
    <xf numFmtId="164" fontId="7" fillId="3" borderId="1" xfId="3" applyFont="1" applyFill="1" applyBorder="1" applyAlignment="1">
      <alignment horizontal="left" vertical="center" wrapText="1" readingOrder="1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7" xfId="3" applyFont="1" applyFill="1" applyBorder="1" applyAlignment="1">
      <alignment horizontal="left" wrapTex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4" fillId="4" borderId="20" xfId="3" applyFont="1" applyFill="1" applyBorder="1" applyAlignment="1">
      <alignment horizontal="left" vertical="center" wrapText="1" indent="1" readingOrder="1"/>
    </xf>
    <xf numFmtId="164" fontId="10" fillId="3" borderId="23" xfId="3" applyFont="1" applyFill="1" applyBorder="1" applyAlignment="1">
      <alignment horizontal="center" vertical="center"/>
    </xf>
    <xf numFmtId="164" fontId="10" fillId="3" borderId="24" xfId="3" applyFont="1" applyFill="1" applyBorder="1" applyAlignment="1">
      <alignment horizontal="center" vertical="center"/>
    </xf>
    <xf numFmtId="164" fontId="11" fillId="4" borderId="25" xfId="3" applyFont="1" applyFill="1" applyBorder="1" applyAlignment="1">
      <alignment horizontal="center" vertical="center" wrapText="1"/>
    </xf>
    <xf numFmtId="164" fontId="11" fillId="4" borderId="26" xfId="3" applyFont="1" applyFill="1" applyBorder="1" applyAlignment="1">
      <alignment horizontal="center" vertical="center" wrapText="1"/>
    </xf>
    <xf numFmtId="165" fontId="12" fillId="4" borderId="27" xfId="3" applyNumberFormat="1" applyFont="1" applyFill="1" applyBorder="1" applyAlignment="1">
      <alignment horizontal="center" vertical="center" wrapText="1" readingOrder="1"/>
    </xf>
    <xf numFmtId="165" fontId="12" fillId="4" borderId="28" xfId="3" applyNumberFormat="1" applyFont="1" applyFill="1" applyBorder="1" applyAlignment="1">
      <alignment horizontal="center" vertical="center" wrapText="1" readingOrder="1"/>
    </xf>
    <xf numFmtId="165" fontId="12" fillId="4" borderId="25" xfId="3" applyNumberFormat="1" applyFont="1" applyFill="1" applyBorder="1" applyAlignment="1">
      <alignment horizontal="center" vertical="center" wrapText="1" readingOrder="1"/>
    </xf>
    <xf numFmtId="165" fontId="12" fillId="4" borderId="26" xfId="3" applyNumberFormat="1" applyFont="1" applyFill="1" applyBorder="1" applyAlignment="1">
      <alignment horizontal="center" vertical="center" wrapText="1" readingOrder="1"/>
    </xf>
    <xf numFmtId="165" fontId="13" fillId="4" borderId="23" xfId="3" applyNumberFormat="1" applyFont="1" applyFill="1" applyBorder="1" applyAlignment="1">
      <alignment horizontal="center" vertical="center" wrapText="1" readingOrder="1"/>
    </xf>
    <xf numFmtId="165" fontId="13" fillId="4" borderId="24" xfId="3" applyNumberFormat="1" applyFont="1" applyFill="1" applyBorder="1" applyAlignment="1">
      <alignment horizontal="center" vertical="center" wrapText="1" readingOrder="1"/>
    </xf>
    <xf numFmtId="165" fontId="13" fillId="4" borderId="29" xfId="3" applyNumberFormat="1" applyFont="1" applyFill="1" applyBorder="1" applyAlignment="1">
      <alignment horizontal="center" vertical="center" wrapText="1" readingOrder="1"/>
    </xf>
    <xf numFmtId="165" fontId="13" fillId="4" borderId="30" xfId="3" applyNumberFormat="1" applyFont="1" applyFill="1" applyBorder="1" applyAlignment="1">
      <alignment horizontal="center" vertical="center" wrapText="1" readingOrder="1"/>
    </xf>
    <xf numFmtId="166" fontId="4" fillId="0" borderId="25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9" fontId="4" fillId="0" borderId="25" xfId="2" applyNumberFormat="1" applyFont="1" applyFill="1" applyBorder="1" applyAlignment="1">
      <alignment horizontal="center" vertical="center" wrapText="1" readingOrder="1"/>
    </xf>
    <xf numFmtId="166" fontId="4" fillId="0" borderId="29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9" fillId="6" borderId="0" xfId="3" applyFont="1" applyFill="1" applyBorder="1" applyAlignment="1">
      <alignment horizontal="center" vertical="center" wrapText="1"/>
    </xf>
    <xf numFmtId="165" fontId="5" fillId="6" borderId="13" xfId="3" applyNumberFormat="1" applyFont="1" applyFill="1" applyBorder="1" applyAlignment="1">
      <alignment horizontal="center" vertical="center" wrapText="1" readingOrder="1"/>
    </xf>
    <xf numFmtId="165" fontId="5" fillId="6" borderId="14" xfId="3" applyNumberFormat="1" applyFont="1" applyFill="1" applyBorder="1" applyAlignment="1">
      <alignment horizontal="center" vertical="center" wrapText="1" readingOrder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6" xfId="3" applyNumberFormat="1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5" borderId="7" xfId="3" applyNumberFormat="1" applyFont="1" applyFill="1" applyBorder="1" applyAlignment="1">
      <alignment horizontal="center" vertical="center" wrapText="1" readingOrder="1"/>
    </xf>
    <xf numFmtId="166" fontId="4" fillId="6" borderId="10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4" fillId="5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165" fontId="4" fillId="6" borderId="13" xfId="3" applyNumberFormat="1" applyFont="1" applyFill="1" applyBorder="1" applyAlignment="1">
      <alignment horizontal="center" vertical="center" wrapText="1" readingOrder="1"/>
    </xf>
    <xf numFmtId="165" fontId="4" fillId="6" borderId="14" xfId="3" applyNumberFormat="1" applyFont="1" applyFill="1" applyBorder="1" applyAlignment="1">
      <alignment horizontal="center" vertical="center" wrapText="1" readingOrder="1"/>
    </xf>
    <xf numFmtId="165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43" fontId="4" fillId="6" borderId="13" xfId="1" quotePrefix="1" applyFont="1" applyFill="1" applyBorder="1" applyAlignment="1">
      <alignment horizontal="center" vertical="center" wrapText="1"/>
    </xf>
    <xf numFmtId="164" fontId="2" fillId="0" borderId="0" xfId="3" applyFont="1" applyFill="1" applyBorder="1" applyAlignment="1"/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5" borderId="8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7" fontId="4" fillId="5" borderId="11" xfId="2" applyNumberFormat="1" applyFont="1" applyFill="1" applyBorder="1" applyAlignment="1">
      <alignment horizontal="center" vertical="center" wrapText="1" readingOrder="1"/>
    </xf>
    <xf numFmtId="167" fontId="4" fillId="6" borderId="13" xfId="2" applyNumberFormat="1" applyFont="1" applyFill="1" applyBorder="1" applyAlignment="1">
      <alignment horizontal="center" vertical="center" wrapText="1"/>
    </xf>
    <xf numFmtId="167" fontId="4" fillId="6" borderId="14" xfId="2" applyNumberFormat="1" applyFont="1" applyFill="1" applyBorder="1" applyAlignment="1">
      <alignment horizontal="center" vertical="center" wrapText="1" readingOrder="1"/>
    </xf>
    <xf numFmtId="167" fontId="4" fillId="5" borderId="15" xfId="2" applyNumberFormat="1" applyFont="1" applyFill="1" applyBorder="1" applyAlignment="1">
      <alignment horizontal="center" vertical="center" wrapText="1" readingOrder="1"/>
    </xf>
    <xf numFmtId="164" fontId="3" fillId="5" borderId="31" xfId="3" applyFont="1" applyFill="1" applyBorder="1" applyAlignment="1">
      <alignment horizontal="center" wrapText="1" readingOrder="1"/>
    </xf>
    <xf numFmtId="164" fontId="3" fillId="5" borderId="32" xfId="3" applyFont="1" applyFill="1" applyBorder="1" applyAlignment="1">
      <alignment horizontal="center" wrapText="1" readingOrder="1"/>
    </xf>
    <xf numFmtId="164" fontId="3" fillId="5" borderId="33" xfId="3" applyFont="1" applyFill="1" applyBorder="1" applyAlignment="1">
      <alignment horizontal="center" wrapText="1" readingOrder="1"/>
    </xf>
    <xf numFmtId="166" fontId="4" fillId="6" borderId="27" xfId="3" applyNumberFormat="1" applyFont="1" applyFill="1" applyBorder="1" applyAlignment="1">
      <alignment horizontal="center" vertical="center" wrapText="1" readingOrder="1"/>
    </xf>
    <xf numFmtId="166" fontId="4" fillId="5" borderId="28" xfId="3" applyNumberFormat="1" applyFont="1" applyFill="1" applyBorder="1" applyAlignment="1">
      <alignment horizontal="center" vertical="center" wrapText="1" readingOrder="1"/>
    </xf>
    <xf numFmtId="166" fontId="4" fillId="6" borderId="25" xfId="3" applyNumberFormat="1" applyFont="1" applyFill="1" applyBorder="1" applyAlignment="1">
      <alignment horizontal="center" vertical="center" wrapText="1" readingOrder="1"/>
    </xf>
    <xf numFmtId="166" fontId="4" fillId="5" borderId="26" xfId="3" applyNumberFormat="1" applyFont="1" applyFill="1" applyBorder="1" applyAlignment="1">
      <alignment horizontal="center" vertical="center" wrapText="1" readingOrder="1"/>
    </xf>
    <xf numFmtId="167" fontId="4" fillId="6" borderId="25" xfId="2" applyNumberFormat="1" applyFont="1" applyFill="1" applyBorder="1" applyAlignment="1">
      <alignment horizontal="center" vertical="center" wrapText="1" readingOrder="1"/>
    </xf>
    <xf numFmtId="167" fontId="4" fillId="5" borderId="26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6" xfId="2" applyFont="1" applyFill="1" applyBorder="1" applyAlignment="1">
      <alignment horizontal="center" vertical="center" wrapText="1" readingOrder="1"/>
    </xf>
    <xf numFmtId="166" fontId="4" fillId="6" borderId="34" xfId="1" applyNumberFormat="1" applyFont="1" applyFill="1" applyBorder="1" applyAlignment="1">
      <alignment horizontal="center" vertical="center" wrapText="1" readingOrder="1"/>
    </xf>
    <xf numFmtId="0" fontId="4" fillId="5" borderId="30" xfId="1" applyNumberFormat="1" applyFont="1" applyFill="1" applyBorder="1" applyAlignment="1">
      <alignment horizontal="center" vertical="center" wrapText="1" readingOrder="1"/>
    </xf>
    <xf numFmtId="164" fontId="5" fillId="3" borderId="12" xfId="3" applyFont="1" applyFill="1" applyBorder="1" applyAlignment="1">
      <alignment horizontal="left" wrapText="1"/>
    </xf>
    <xf numFmtId="164" fontId="4" fillId="3" borderId="2" xfId="3" applyFont="1" applyFill="1" applyBorder="1" applyAlignment="1">
      <alignment horizontal="center" wrapText="1"/>
    </xf>
    <xf numFmtId="164" fontId="4" fillId="3" borderId="4" xfId="3" applyFont="1" applyFill="1" applyBorder="1" applyAlignment="1">
      <alignment horizontal="center" wrapText="1"/>
    </xf>
    <xf numFmtId="3" fontId="5" fillId="0" borderId="13" xfId="3" applyNumberFormat="1" applyFont="1" applyFill="1" applyBorder="1" applyAlignment="1">
      <alignment horizontal="center" vertical="center" wrapText="1"/>
    </xf>
    <xf numFmtId="3" fontId="5" fillId="0" borderId="15" xfId="3" applyNumberFormat="1" applyFont="1" applyFill="1" applyBorder="1" applyAlignment="1">
      <alignment horizontal="center" vertical="center" wrapText="1"/>
    </xf>
    <xf numFmtId="164" fontId="4" fillId="0" borderId="35" xfId="3" applyFont="1" applyFill="1" applyBorder="1" applyAlignment="1">
      <alignment horizontal="left" vertical="center" wrapText="1" indent="1" readingOrder="1"/>
    </xf>
    <xf numFmtId="39" fontId="4" fillId="0" borderId="36" xfId="1" applyNumberFormat="1" applyFont="1" applyFill="1" applyBorder="1" applyAlignment="1">
      <alignment horizontal="center" vertical="center" wrapText="1" readingOrder="1"/>
    </xf>
    <xf numFmtId="39" fontId="4" fillId="0" borderId="16" xfId="1" applyNumberFormat="1" applyFont="1" applyFill="1" applyBorder="1" applyAlignment="1">
      <alignment horizontal="center" vertical="center" wrapText="1" readingOrder="1"/>
    </xf>
    <xf numFmtId="39" fontId="4" fillId="5" borderId="37" xfId="1" applyNumberFormat="1" applyFont="1" applyFill="1" applyBorder="1" applyAlignment="1">
      <alignment horizontal="center" vertical="center" wrapText="1" readingOrder="1"/>
    </xf>
    <xf numFmtId="37" fontId="4" fillId="5" borderId="8" xfId="1" applyNumberFormat="1" applyFont="1" applyFill="1" applyBorder="1" applyAlignment="1">
      <alignment horizontal="center" vertical="center" wrapText="1" readingOrder="1"/>
    </xf>
    <xf numFmtId="169" fontId="4" fillId="0" borderId="7" xfId="1" applyNumberFormat="1" applyFont="1" applyFill="1" applyBorder="1" applyAlignment="1">
      <alignment horizontal="center" vertical="center" wrapText="1" readingOrder="1"/>
    </xf>
    <xf numFmtId="37" fontId="4" fillId="0" borderId="7" xfId="1" applyNumberFormat="1" applyFont="1" applyFill="1" applyBorder="1" applyAlignment="1">
      <alignment horizontal="center" vertical="center" wrapText="1" readingOrder="1"/>
    </xf>
    <xf numFmtId="169" fontId="4" fillId="0" borderId="6" xfId="1" applyNumberFormat="1" applyFont="1" applyFill="1" applyBorder="1" applyAlignment="1">
      <alignment horizontal="center" vertical="center" wrapText="1" readingOrder="1"/>
    </xf>
    <xf numFmtId="37" fontId="4" fillId="0" borderId="6" xfId="1" applyNumberFormat="1" applyFont="1" applyFill="1" applyBorder="1" applyAlignment="1">
      <alignment horizontal="center" vertical="center" wrapText="1" readingOrder="1"/>
    </xf>
    <xf numFmtId="37" fontId="4" fillId="5" borderId="11" xfId="1" applyNumberFormat="1" applyFont="1" applyFill="1" applyBorder="1" applyAlignment="1">
      <alignment horizontal="center" vertical="center" wrapText="1" readingOrder="1"/>
    </xf>
    <xf numFmtId="169" fontId="4" fillId="0" borderId="0" xfId="1" applyNumberFormat="1" applyFont="1" applyFill="1" applyBorder="1" applyAlignment="1">
      <alignment horizontal="center" vertical="center" wrapText="1" readingOrder="1"/>
    </xf>
    <xf numFmtId="37" fontId="4" fillId="0" borderId="0" xfId="1" applyNumberFormat="1" applyFont="1" applyFill="1" applyBorder="1" applyAlignment="1">
      <alignment horizontal="center" vertical="center" wrapText="1" readingOrder="1"/>
    </xf>
    <xf numFmtId="169" fontId="4" fillId="0" borderId="10" xfId="1" applyNumberFormat="1" applyFont="1" applyFill="1" applyBorder="1" applyAlignment="1">
      <alignment horizontal="center" vertical="center" wrapText="1" readingOrder="1"/>
    </xf>
    <xf numFmtId="37" fontId="4" fillId="0" borderId="10" xfId="1" applyNumberFormat="1" applyFont="1" applyFill="1" applyBorder="1" applyAlignment="1">
      <alignment horizontal="center" vertical="center" wrapText="1" readingOrder="1"/>
    </xf>
    <xf numFmtId="167" fontId="0" fillId="0" borderId="6" xfId="2" applyNumberFormat="1" applyFont="1" applyBorder="1"/>
    <xf numFmtId="167" fontId="0" fillId="0" borderId="10" xfId="2" applyNumberFormat="1" applyFont="1" applyBorder="1"/>
    <xf numFmtId="167" fontId="0" fillId="0" borderId="36" xfId="2" applyNumberFormat="1" applyFont="1" applyBorder="1"/>
    <xf numFmtId="167" fontId="0" fillId="0" borderId="38" xfId="2" applyNumberFormat="1" applyFont="1" applyBorder="1"/>
    <xf numFmtId="167" fontId="0" fillId="0" borderId="39" xfId="2" applyNumberFormat="1" applyFont="1" applyBorder="1"/>
    <xf numFmtId="167" fontId="0" fillId="0" borderId="40" xfId="2" applyNumberFormat="1" applyFont="1" applyBorder="1"/>
    <xf numFmtId="169" fontId="4" fillId="0" borderId="36" xfId="1" applyNumberFormat="1" applyFont="1" applyFill="1" applyBorder="1" applyAlignment="1">
      <alignment horizontal="center" vertical="center" wrapText="1" readingOrder="1"/>
    </xf>
    <xf numFmtId="169" fontId="4" fillId="0" borderId="16" xfId="1" applyNumberFormat="1" applyFont="1" applyFill="1" applyBorder="1" applyAlignment="1">
      <alignment horizontal="center" vertical="center" wrapText="1" readingOrder="1"/>
    </xf>
    <xf numFmtId="169" fontId="4" fillId="5" borderId="38" xfId="1" applyNumberFormat="1" applyFont="1" applyFill="1" applyBorder="1" applyAlignment="1">
      <alignment horizontal="center" vertical="center" wrapText="1" readingOrder="1"/>
    </xf>
    <xf numFmtId="169" fontId="4" fillId="5" borderId="39" xfId="1" applyNumberFormat="1" applyFont="1" applyFill="1" applyBorder="1" applyAlignment="1">
      <alignment horizontal="center" vertical="center" wrapText="1" readingOrder="1"/>
    </xf>
    <xf numFmtId="169" fontId="4" fillId="5" borderId="40" xfId="1" applyNumberFormat="1" applyFont="1" applyFill="1" applyBorder="1" applyAlignment="1">
      <alignment horizontal="center" vertical="center" wrapText="1" readingOrder="1"/>
    </xf>
    <xf numFmtId="167" fontId="0" fillId="0" borderId="42" xfId="2" applyNumberFormat="1" applyFont="1" applyBorder="1"/>
    <xf numFmtId="164" fontId="10" fillId="3" borderId="29" xfId="3" applyFont="1" applyFill="1" applyBorder="1" applyAlignment="1">
      <alignment horizontal="center" vertical="center"/>
    </xf>
    <xf numFmtId="164" fontId="10" fillId="3" borderId="30" xfId="3" applyFont="1" applyFill="1" applyBorder="1" applyAlignment="1">
      <alignment horizontal="center" vertical="center"/>
    </xf>
    <xf numFmtId="164" fontId="16" fillId="0" borderId="0" xfId="3" applyFont="1" applyFill="1" applyBorder="1" applyAlignment="1">
      <alignment horizontal="left" vertical="center" indent="1" readingOrder="1"/>
    </xf>
    <xf numFmtId="164" fontId="5" fillId="5" borderId="5" xfId="3" applyFont="1" applyFill="1" applyBorder="1" applyAlignment="1">
      <alignment vertical="center"/>
    </xf>
    <xf numFmtId="164" fontId="5" fillId="5" borderId="6" xfId="3" applyFont="1" applyFill="1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164" fontId="5" fillId="5" borderId="12" xfId="3" applyFont="1" applyFill="1" applyBorder="1" applyAlignment="1">
      <alignment vertical="center"/>
    </xf>
    <xf numFmtId="164" fontId="5" fillId="5" borderId="13" xfId="3" applyFont="1" applyFill="1" applyBorder="1" applyAlignment="1">
      <alignment horizontal="center" vertical="center"/>
    </xf>
    <xf numFmtId="164" fontId="5" fillId="5" borderId="14" xfId="3" applyFont="1" applyFill="1" applyBorder="1" applyAlignment="1">
      <alignment horizontal="center" vertical="center"/>
    </xf>
    <xf numFmtId="164" fontId="5" fillId="5" borderId="15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4" fontId="4" fillId="0" borderId="6" xfId="4" applyNumberFormat="1" applyFont="1" applyFill="1" applyBorder="1" applyAlignment="1">
      <alignment horizontal="center" vertical="center"/>
    </xf>
    <xf numFmtId="4" fontId="4" fillId="0" borderId="7" xfId="4" applyNumberFormat="1" applyFont="1" applyFill="1" applyBorder="1" applyAlignment="1">
      <alignment horizontal="center" vertical="center"/>
    </xf>
    <xf numFmtId="4" fontId="4" fillId="5" borderId="8" xfId="4" applyNumberFormat="1" applyFont="1" applyFill="1" applyBorder="1" applyAlignment="1">
      <alignment horizontal="center" vertical="center"/>
    </xf>
    <xf numFmtId="164" fontId="4" fillId="0" borderId="12" xfId="3" applyFont="1" applyFill="1" applyBorder="1" applyAlignment="1">
      <alignment horizontal="left" vertical="center" indent="1"/>
    </xf>
    <xf numFmtId="4" fontId="4" fillId="0" borderId="13" xfId="4" applyNumberFormat="1" applyFont="1" applyFill="1" applyBorder="1" applyAlignment="1">
      <alignment horizontal="center" vertical="center"/>
    </xf>
    <xf numFmtId="4" fontId="4" fillId="0" borderId="14" xfId="4" applyNumberFormat="1" applyFont="1" applyFill="1" applyBorder="1" applyAlignment="1">
      <alignment horizontal="center" vertical="center"/>
    </xf>
    <xf numFmtId="4" fontId="4" fillId="5" borderId="15" xfId="4" applyNumberFormat="1" applyFont="1" applyFill="1" applyBorder="1" applyAlignment="1">
      <alignment horizontal="center" vertical="center"/>
    </xf>
    <xf numFmtId="164" fontId="2" fillId="0" borderId="0" xfId="3" applyFont="1" applyBorder="1"/>
    <xf numFmtId="164" fontId="16" fillId="0" borderId="43" xfId="3" applyFont="1" applyFill="1" applyBorder="1" applyAlignment="1">
      <alignment horizontal="left" vertical="center" indent="1" readingOrder="1"/>
    </xf>
    <xf numFmtId="164" fontId="3" fillId="0" borderId="0" xfId="3" applyFont="1" applyFill="1" applyBorder="1" applyAlignment="1">
      <alignment horizontal="center" vertical="center" wrapText="1" readingOrder="1"/>
    </xf>
    <xf numFmtId="165" fontId="0" fillId="0" borderId="10" xfId="2" applyNumberFormat="1" applyFont="1" applyBorder="1"/>
    <xf numFmtId="167" fontId="0" fillId="0" borderId="44" xfId="2" applyNumberFormat="1" applyFont="1" applyBorder="1"/>
    <xf numFmtId="167" fontId="0" fillId="0" borderId="45" xfId="2" applyNumberFormat="1" applyFont="1" applyBorder="1"/>
    <xf numFmtId="165" fontId="0" fillId="0" borderId="39" xfId="2" applyNumberFormat="1" applyFont="1" applyBorder="1"/>
    <xf numFmtId="165" fontId="0" fillId="0" borderId="41" xfId="2" applyNumberFormat="1" applyFont="1" applyBorder="1"/>
    <xf numFmtId="4" fontId="4" fillId="0" borderId="5" xfId="4" applyNumberFormat="1" applyFont="1" applyFill="1" applyBorder="1" applyAlignment="1">
      <alignment horizontal="left" vertical="center"/>
    </xf>
    <xf numFmtId="170" fontId="4" fillId="0" borderId="7" xfId="4" applyNumberFormat="1" applyFont="1" applyFill="1" applyBorder="1" applyAlignment="1">
      <alignment horizontal="center" vertical="center"/>
    </xf>
    <xf numFmtId="4" fontId="4" fillId="0" borderId="9" xfId="4" applyNumberFormat="1" applyFont="1" applyFill="1" applyBorder="1" applyAlignment="1">
      <alignment horizontal="left" vertical="center"/>
    </xf>
    <xf numFmtId="170" fontId="4" fillId="0" borderId="0" xfId="4" applyNumberFormat="1" applyFont="1" applyFill="1" applyBorder="1" applyAlignment="1">
      <alignment horizontal="center" vertical="center"/>
    </xf>
    <xf numFmtId="4" fontId="4" fillId="0" borderId="12" xfId="4" applyNumberFormat="1" applyFont="1" applyFill="1" applyBorder="1" applyAlignment="1">
      <alignment horizontal="left" vertical="center"/>
    </xf>
    <xf numFmtId="170" fontId="4" fillId="0" borderId="14" xfId="4" applyNumberFormat="1" applyFont="1" applyFill="1" applyBorder="1" applyAlignment="1">
      <alignment horizontal="center" vertical="center"/>
    </xf>
    <xf numFmtId="169" fontId="4" fillId="0" borderId="0" xfId="5" applyNumberFormat="1" applyFont="1" applyFill="1" applyBorder="1" applyAlignment="1">
      <alignment horizontal="center" vertical="center" wrapText="1" readingOrder="1"/>
    </xf>
    <xf numFmtId="164" fontId="5" fillId="5" borderId="5" xfId="3" applyFont="1" applyFill="1" applyBorder="1" applyAlignment="1">
      <alignment horizontal="left" vertical="center"/>
    </xf>
    <xf numFmtId="164" fontId="5" fillId="5" borderId="12" xfId="3" applyFont="1" applyFill="1" applyBorder="1" applyAlignment="1">
      <alignment horizontal="left" vertical="center"/>
    </xf>
    <xf numFmtId="170" fontId="4" fillId="6" borderId="8" xfId="4" applyNumberFormat="1" applyFont="1" applyFill="1" applyBorder="1" applyAlignment="1">
      <alignment horizontal="center" vertical="center"/>
    </xf>
    <xf numFmtId="170" fontId="4" fillId="6" borderId="11" xfId="4" applyNumberFormat="1" applyFont="1" applyFill="1" applyBorder="1" applyAlignment="1">
      <alignment horizontal="center" vertical="center"/>
    </xf>
    <xf numFmtId="170" fontId="4" fillId="6" borderId="15" xfId="4" applyNumberFormat="1" applyFont="1" applyFill="1" applyBorder="1" applyAlignment="1">
      <alignment horizontal="center" vertical="center"/>
    </xf>
    <xf numFmtId="164" fontId="4" fillId="0" borderId="0" xfId="3" applyFont="1" applyFill="1" applyBorder="1" applyAlignment="1">
      <alignment vertical="center"/>
    </xf>
    <xf numFmtId="164" fontId="17" fillId="0" borderId="0" xfId="3" applyFont="1" applyFill="1" applyBorder="1" applyAlignment="1">
      <alignment vertical="center"/>
    </xf>
    <xf numFmtId="164" fontId="18" fillId="7" borderId="0" xfId="3" applyFont="1" applyFill="1" applyBorder="1" applyAlignment="1">
      <alignment horizontal="centerContinuous" vertical="center"/>
    </xf>
    <xf numFmtId="164" fontId="19" fillId="7" borderId="0" xfId="3" applyFont="1" applyFill="1" applyBorder="1" applyAlignment="1">
      <alignment horizontal="centerContinuous" vertical="center"/>
    </xf>
    <xf numFmtId="164" fontId="20" fillId="7" borderId="0" xfId="3" applyFont="1" applyFill="1" applyBorder="1" applyAlignment="1">
      <alignment horizontal="centerContinuous" vertical="center"/>
    </xf>
    <xf numFmtId="164" fontId="18" fillId="0" borderId="0" xfId="3" applyFont="1" applyFill="1" applyBorder="1" applyAlignment="1">
      <alignment horizontal="centerContinuous" vertical="center"/>
    </xf>
    <xf numFmtId="164" fontId="19" fillId="0" borderId="0" xfId="3" applyFont="1" applyFill="1" applyBorder="1" applyAlignment="1">
      <alignment horizontal="centerContinuous" vertical="center"/>
    </xf>
    <xf numFmtId="164" fontId="20" fillId="0" borderId="0" xfId="3" applyFont="1" applyFill="1" applyBorder="1" applyAlignment="1">
      <alignment horizontal="centerContinuous" vertical="center"/>
    </xf>
    <xf numFmtId="164" fontId="21" fillId="3" borderId="5" xfId="3" applyFont="1" applyFill="1" applyBorder="1" applyAlignment="1">
      <alignment vertical="center"/>
    </xf>
    <xf numFmtId="164" fontId="21" fillId="3" borderId="6" xfId="3" applyFont="1" applyFill="1" applyBorder="1" applyAlignment="1">
      <alignment horizontal="center" vertical="center"/>
    </xf>
    <xf numFmtId="164" fontId="21" fillId="3" borderId="7" xfId="3" applyFont="1" applyFill="1" applyBorder="1" applyAlignment="1">
      <alignment horizontal="center" vertical="center"/>
    </xf>
    <xf numFmtId="164" fontId="21" fillId="3" borderId="8" xfId="3" applyFont="1" applyFill="1" applyBorder="1" applyAlignment="1">
      <alignment horizontal="center" vertical="center"/>
    </xf>
    <xf numFmtId="164" fontId="21" fillId="3" borderId="12" xfId="3" applyFont="1" applyFill="1" applyBorder="1" applyAlignment="1">
      <alignment vertical="center"/>
    </xf>
    <xf numFmtId="164" fontId="21" fillId="3" borderId="13" xfId="3" applyFont="1" applyFill="1" applyBorder="1" applyAlignment="1">
      <alignment horizontal="center" vertical="center"/>
    </xf>
    <xf numFmtId="164" fontId="21" fillId="3" borderId="14" xfId="3" applyFont="1" applyFill="1" applyBorder="1" applyAlignment="1">
      <alignment horizontal="center" vertical="center"/>
    </xf>
    <xf numFmtId="164" fontId="21" fillId="3" borderId="15" xfId="3" applyFont="1" applyFill="1" applyBorder="1" applyAlignment="1">
      <alignment horizontal="center" vertical="center"/>
    </xf>
    <xf numFmtId="164" fontId="17" fillId="0" borderId="5" xfId="3" applyFont="1" applyFill="1" applyBorder="1" applyAlignment="1">
      <alignment horizontal="left" vertical="center"/>
    </xf>
    <xf numFmtId="171" fontId="17" fillId="0" borderId="6" xfId="4" applyNumberFormat="1" applyFont="1" applyFill="1" applyBorder="1" applyAlignment="1">
      <alignment horizontal="center" vertical="center"/>
    </xf>
    <xf numFmtId="171" fontId="17" fillId="0" borderId="7" xfId="4" applyNumberFormat="1" applyFont="1" applyFill="1" applyBorder="1" applyAlignment="1">
      <alignment horizontal="center" vertical="center"/>
    </xf>
    <xf numFmtId="171" fontId="17" fillId="3" borderId="11" xfId="4" applyNumberFormat="1" applyFont="1" applyFill="1" applyBorder="1" applyAlignment="1">
      <alignment horizontal="center" vertical="center"/>
    </xf>
    <xf numFmtId="164" fontId="17" fillId="0" borderId="9" xfId="3" applyFont="1" applyFill="1" applyBorder="1" applyAlignment="1">
      <alignment horizontal="left" vertical="center"/>
    </xf>
    <xf numFmtId="171" fontId="17" fillId="0" borderId="0" xfId="4" applyNumberFormat="1" applyFont="1" applyFill="1" applyBorder="1" applyAlignment="1">
      <alignment horizontal="center" vertical="center"/>
    </xf>
    <xf numFmtId="171" fontId="17" fillId="0" borderId="10" xfId="4" applyNumberFormat="1" applyFont="1" applyFill="1" applyBorder="1" applyAlignment="1">
      <alignment horizontal="center" vertical="center"/>
    </xf>
    <xf numFmtId="164" fontId="17" fillId="0" borderId="12" xfId="3" applyFont="1" applyFill="1" applyBorder="1" applyAlignment="1">
      <alignment horizontal="left" vertical="center"/>
    </xf>
    <xf numFmtId="166" fontId="17" fillId="0" borderId="13" xfId="4" applyNumberFormat="1" applyFont="1" applyFill="1" applyBorder="1" applyAlignment="1">
      <alignment horizontal="center" vertical="center"/>
    </xf>
    <xf numFmtId="166" fontId="17" fillId="0" borderId="14" xfId="4" applyNumberFormat="1" applyFont="1" applyFill="1" applyBorder="1" applyAlignment="1">
      <alignment horizontal="center" vertical="center"/>
    </xf>
    <xf numFmtId="166" fontId="17" fillId="3" borderId="15" xfId="4" applyNumberFormat="1" applyFont="1" applyFill="1" applyBorder="1" applyAlignment="1">
      <alignment horizontal="center" vertical="center"/>
    </xf>
    <xf numFmtId="168" fontId="4" fillId="0" borderId="6" xfId="3" applyNumberFormat="1" applyFont="1" applyFill="1" applyBorder="1" applyAlignment="1">
      <alignment horizontal="center" vertical="center" wrapText="1" readingOrder="1"/>
    </xf>
    <xf numFmtId="168" fontId="4" fillId="0" borderId="8" xfId="3" applyNumberFormat="1" applyFont="1" applyFill="1" applyBorder="1" applyAlignment="1">
      <alignment horizontal="center" vertical="center" wrapText="1" readingOrder="1"/>
    </xf>
    <xf numFmtId="168" fontId="4" fillId="0" borderId="10" xfId="3" applyNumberFormat="1" applyFont="1" applyFill="1" applyBorder="1" applyAlignment="1">
      <alignment horizontal="center" vertical="center" wrapText="1" readingOrder="1"/>
    </xf>
    <xf numFmtId="168" fontId="4" fillId="0" borderId="11" xfId="3" applyNumberFormat="1" applyFont="1" applyFill="1" applyBorder="1" applyAlignment="1">
      <alignment horizontal="center" vertical="center" wrapText="1" readingOrder="1"/>
    </xf>
    <xf numFmtId="167" fontId="3" fillId="5" borderId="2" xfId="2" applyNumberFormat="1" applyFont="1" applyFill="1" applyBorder="1" applyAlignment="1">
      <alignment horizontal="center" vertical="center" wrapText="1" readingOrder="1"/>
    </xf>
    <xf numFmtId="167" fontId="3" fillId="5" borderId="3" xfId="2" applyNumberFormat="1" applyFont="1" applyFill="1" applyBorder="1" applyAlignment="1">
      <alignment horizontal="center" vertical="center" wrapText="1" readingOrder="1"/>
    </xf>
    <xf numFmtId="167" fontId="3" fillId="5" borderId="4" xfId="2" applyNumberFormat="1" applyFont="1" applyFill="1" applyBorder="1" applyAlignment="1">
      <alignment horizontal="center" vertical="center" wrapText="1" readingOrder="1"/>
    </xf>
    <xf numFmtId="0" fontId="24" fillId="0" borderId="0" xfId="0" applyFont="1"/>
    <xf numFmtId="0" fontId="25" fillId="0" borderId="0" xfId="0" applyFont="1"/>
    <xf numFmtId="0" fontId="26" fillId="0" borderId="0" xfId="6" applyFont="1"/>
    <xf numFmtId="0" fontId="23" fillId="8" borderId="0" xfId="6" applyFont="1" applyFill="1"/>
    <xf numFmtId="0" fontId="17" fillId="8" borderId="0" xfId="0" applyFont="1" applyFill="1"/>
    <xf numFmtId="164" fontId="3" fillId="8" borderId="0" xfId="3" applyFont="1" applyFill="1" applyBorder="1" applyAlignment="1">
      <alignment horizontal="center" vertical="center" wrapText="1" readingOrder="1"/>
    </xf>
    <xf numFmtId="0" fontId="0" fillId="8" borderId="0" xfId="0" applyFill="1"/>
    <xf numFmtId="0" fontId="24" fillId="0" borderId="0" xfId="0" applyFont="1" applyAlignment="1">
      <alignment horizontal="left"/>
    </xf>
    <xf numFmtId="0" fontId="24" fillId="0" borderId="0" xfId="0" applyFont="1" applyAlignment="1">
      <alignment vertical="top"/>
    </xf>
    <xf numFmtId="0" fontId="14" fillId="2" borderId="0" xfId="0" applyFont="1" applyFill="1" applyAlignment="1">
      <alignment horizontal="center"/>
    </xf>
    <xf numFmtId="0" fontId="0" fillId="0" borderId="0" xfId="0" applyAlignment="1"/>
    <xf numFmtId="164" fontId="10" fillId="3" borderId="21" xfId="3" applyFont="1" applyFill="1" applyBorder="1" applyAlignment="1">
      <alignment horizontal="center" vertical="center"/>
    </xf>
    <xf numFmtId="164" fontId="10" fillId="3" borderId="22" xfId="3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164" fontId="5" fillId="3" borderId="2" xfId="3" applyFont="1" applyFill="1" applyBorder="1" applyAlignment="1">
      <alignment horizontal="center" wrapText="1" readingOrder="1"/>
    </xf>
    <xf numFmtId="164" fontId="5" fillId="3" borderId="4" xfId="3" applyFont="1" applyFill="1" applyBorder="1" applyAlignment="1">
      <alignment horizontal="center" wrapText="1" readingOrder="1"/>
    </xf>
  </cellXfs>
  <cellStyles count="7">
    <cellStyle name="Comma" xfId="1" builtinId="3"/>
    <cellStyle name="Comma 3 3" xfId="5"/>
    <cellStyle name="Hyperlink" xfId="6" builtinId="8"/>
    <cellStyle name="Normal" xfId="0" builtinId="0"/>
    <cellStyle name="Normal 12" xfId="3"/>
    <cellStyle name="Percent" xfId="2" builtinId="5"/>
    <cellStyle name="Percent 2 1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6</xdr:col>
      <xdr:colOff>600075</xdr:colOff>
      <xdr:row>4</xdr:row>
      <xdr:rowOff>255227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6276975" cy="1283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workbookViewId="0">
      <selection activeCell="A8" sqref="A8"/>
    </sheetView>
  </sheetViews>
  <sheetFormatPr defaultColWidth="0" defaultRowHeight="20.25" zeroHeight="1" x14ac:dyDescent="0.3"/>
  <cols>
    <col min="1" max="1" width="17" style="222" customWidth="1"/>
    <col min="2" max="2" width="31.7109375" style="222" customWidth="1"/>
    <col min="3" max="7" width="9.140625" style="222" customWidth="1"/>
    <col min="8" max="16384" width="9.140625" style="222" hidden="1"/>
  </cols>
  <sheetData>
    <row r="1" spans="1:2" x14ac:dyDescent="0.3"/>
    <row r="2" spans="1:2" x14ac:dyDescent="0.3"/>
    <row r="3" spans="1:2" x14ac:dyDescent="0.3"/>
    <row r="4" spans="1:2" x14ac:dyDescent="0.3"/>
    <row r="5" spans="1:2" x14ac:dyDescent="0.3"/>
    <row r="6" spans="1:2" x14ac:dyDescent="0.3">
      <c r="A6" s="222" t="s">
        <v>121</v>
      </c>
    </row>
    <row r="7" spans="1:2" x14ac:dyDescent="0.3">
      <c r="A7" s="222" t="s">
        <v>122</v>
      </c>
      <c r="B7" s="222" t="s">
        <v>123</v>
      </c>
    </row>
    <row r="8" spans="1:2" x14ac:dyDescent="0.3"/>
    <row r="9" spans="1:2" x14ac:dyDescent="0.3">
      <c r="A9" s="222" t="s">
        <v>124</v>
      </c>
    </row>
    <row r="10" spans="1:2" x14ac:dyDescent="0.3">
      <c r="A10" s="223">
        <v>1</v>
      </c>
      <c r="B10" s="224" t="s">
        <v>0</v>
      </c>
    </row>
    <row r="11" spans="1:2" x14ac:dyDescent="0.3">
      <c r="A11" s="223">
        <v>2</v>
      </c>
      <c r="B11" s="224" t="s">
        <v>109</v>
      </c>
    </row>
    <row r="12" spans="1:2" x14ac:dyDescent="0.3">
      <c r="A12" s="223">
        <v>3</v>
      </c>
      <c r="B12" s="224" t="s">
        <v>72</v>
      </c>
    </row>
    <row r="13" spans="1:2" x14ac:dyDescent="0.3">
      <c r="A13" s="223">
        <v>4</v>
      </c>
      <c r="B13" s="224" t="s">
        <v>73</v>
      </c>
    </row>
    <row r="14" spans="1:2" x14ac:dyDescent="0.3">
      <c r="A14" s="223">
        <v>5</v>
      </c>
      <c r="B14" s="224" t="s">
        <v>119</v>
      </c>
    </row>
    <row r="15" spans="1:2" x14ac:dyDescent="0.3">
      <c r="A15" s="223">
        <v>6</v>
      </c>
      <c r="B15" s="224" t="s">
        <v>74</v>
      </c>
    </row>
    <row r="16" spans="1:2" x14ac:dyDescent="0.3">
      <c r="A16" s="223">
        <v>7</v>
      </c>
      <c r="B16" s="224" t="s">
        <v>75</v>
      </c>
    </row>
    <row r="17" x14ac:dyDescent="0.3"/>
    <row r="18" hidden="1" x14ac:dyDescent="0.3"/>
  </sheetData>
  <hyperlinks>
    <hyperlink ref="B10" location="Data!B4" display="Key Financial Metrics"/>
    <hyperlink ref="B11" location="Data!B34" display="Ratio Analysis"/>
    <hyperlink ref="B12" location="Data!B47" display="Key Revenue Metrics"/>
    <hyperlink ref="B13" location="Data!B96" display="Effort and Utilization"/>
    <hyperlink ref="B14" location="Data!B117" display="Key Client Metrics"/>
    <hyperlink ref="B15" location="Data!B134" display="Key Employee Metrics"/>
    <hyperlink ref="B16" location="Data!B148" display="Infrastructure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showGridLines="0" zoomScale="85" zoomScaleNormal="85" workbookViewId="0">
      <pane ySplit="2" topLeftCell="A144" activePane="bottomLeft" state="frozen"/>
      <selection pane="bottomLeft" sqref="A1:A1048576"/>
    </sheetView>
  </sheetViews>
  <sheetFormatPr defaultColWidth="0" defaultRowHeight="15" zeroHeight="1" x14ac:dyDescent="0.25"/>
  <cols>
    <col min="1" max="1" width="9.140625" style="226" customWidth="1"/>
    <col min="2" max="2" width="42.5703125" customWidth="1"/>
    <col min="3" max="3" width="15.7109375" customWidth="1"/>
    <col min="4" max="4" width="18" customWidth="1"/>
    <col min="5" max="5" width="15.7109375" customWidth="1"/>
    <col min="6" max="6" width="7.7109375" customWidth="1"/>
    <col min="7" max="9" width="9.140625" customWidth="1"/>
    <col min="10" max="10" width="9.140625" style="226" customWidth="1"/>
    <col min="11" max="14" width="0" hidden="1" customWidth="1"/>
    <col min="15" max="16384" width="9.140625" hidden="1"/>
  </cols>
  <sheetData>
    <row r="1" spans="1:10" ht="20.25" x14ac:dyDescent="0.3">
      <c r="A1" s="225" t="s">
        <v>125</v>
      </c>
      <c r="B1" s="229" t="str">
        <f>Index!$A$6</f>
        <v>Mindtree Limited</v>
      </c>
      <c r="C1" s="229"/>
      <c r="J1" s="225" t="s">
        <v>125</v>
      </c>
    </row>
    <row r="2" spans="1:10" ht="20.25" x14ac:dyDescent="0.25">
      <c r="B2" s="230" t="str">
        <f>Index!A7&amp; "-"&amp;Index!B7</f>
        <v>Factsheet-Q1 FY16</v>
      </c>
    </row>
    <row r="3" spans="1:10" x14ac:dyDescent="0.25"/>
    <row r="4" spans="1:10" ht="15.75" x14ac:dyDescent="0.25">
      <c r="A4" s="225" t="s">
        <v>125</v>
      </c>
      <c r="B4" s="231" t="s">
        <v>0</v>
      </c>
      <c r="C4" s="231"/>
      <c r="D4" s="231"/>
      <c r="E4" s="231"/>
      <c r="F4" s="232"/>
      <c r="G4" s="232"/>
      <c r="J4" s="225" t="s">
        <v>125</v>
      </c>
    </row>
    <row r="5" spans="1:10" ht="15.75" thickBot="1" x14ac:dyDescent="0.3"/>
    <row r="6" spans="1:10" x14ac:dyDescent="0.25">
      <c r="B6" s="37"/>
      <c r="C6" s="67"/>
      <c r="D6" s="68"/>
      <c r="E6" s="68"/>
      <c r="F6" s="233" t="s">
        <v>68</v>
      </c>
      <c r="G6" s="234"/>
    </row>
    <row r="7" spans="1:10" ht="30.6" customHeight="1" thickBot="1" x14ac:dyDescent="0.3">
      <c r="B7" s="38" t="s">
        <v>89</v>
      </c>
      <c r="C7" s="69" t="s">
        <v>2</v>
      </c>
      <c r="D7" s="70" t="s">
        <v>3</v>
      </c>
      <c r="E7" s="70" t="s">
        <v>4</v>
      </c>
      <c r="F7" s="47" t="s">
        <v>69</v>
      </c>
      <c r="G7" s="48" t="s">
        <v>70</v>
      </c>
    </row>
    <row r="8" spans="1:10" x14ac:dyDescent="0.25">
      <c r="B8" s="6" t="s">
        <v>33</v>
      </c>
      <c r="C8" s="131">
        <v>8435</v>
      </c>
      <c r="D8" s="129">
        <v>9181</v>
      </c>
      <c r="E8" s="127">
        <v>9816</v>
      </c>
      <c r="F8" s="137">
        <f>E8/D8-1</f>
        <v>6.9164579021893102E-2</v>
      </c>
      <c r="G8" s="140">
        <f>E8/C8-1</f>
        <v>0.16372258446947252</v>
      </c>
    </row>
    <row r="9" spans="1:10" x14ac:dyDescent="0.25">
      <c r="B9" s="9" t="s">
        <v>86</v>
      </c>
      <c r="C9" s="136">
        <v>1685</v>
      </c>
      <c r="D9" s="134">
        <v>1786</v>
      </c>
      <c r="E9" s="132">
        <v>1729</v>
      </c>
      <c r="F9" s="171">
        <f>E9/D9-1</f>
        <v>-3.1914893617021267E-2</v>
      </c>
      <c r="G9" s="141">
        <f t="shared" ref="G9:G11" si="0">E9/C9-1</f>
        <v>2.6112759643917016E-2</v>
      </c>
    </row>
    <row r="10" spans="1:10" x14ac:dyDescent="0.25">
      <c r="B10" s="9" t="s">
        <v>87</v>
      </c>
      <c r="C10" s="136">
        <v>1294</v>
      </c>
      <c r="D10" s="134">
        <v>1287</v>
      </c>
      <c r="E10" s="132">
        <v>1382</v>
      </c>
      <c r="F10" s="138">
        <f t="shared" ref="F10:F11" si="1">E10/D10-1</f>
        <v>7.3815073815073795E-2</v>
      </c>
      <c r="G10" s="141">
        <f t="shared" si="0"/>
        <v>6.8006182380216273E-2</v>
      </c>
    </row>
    <row r="11" spans="1:10" x14ac:dyDescent="0.25">
      <c r="B11" s="123" t="s">
        <v>88</v>
      </c>
      <c r="C11" s="124">
        <v>15.43</v>
      </c>
      <c r="D11" s="125">
        <v>15.317217168732636</v>
      </c>
      <c r="E11" s="126">
        <v>16.45</v>
      </c>
      <c r="F11" s="139">
        <f t="shared" si="1"/>
        <v>7.3954871749140949E-2</v>
      </c>
      <c r="G11" s="142">
        <f t="shared" si="0"/>
        <v>6.6104990278677889E-2</v>
      </c>
    </row>
    <row r="12" spans="1:10" x14ac:dyDescent="0.25">
      <c r="B12" s="169"/>
    </row>
    <row r="13" spans="1:10" ht="15.75" thickBot="1" x14ac:dyDescent="0.3"/>
    <row r="14" spans="1:10" x14ac:dyDescent="0.25">
      <c r="B14" s="37"/>
      <c r="C14" s="67"/>
      <c r="D14" s="68"/>
      <c r="E14" s="68"/>
      <c r="F14" s="233" t="s">
        <v>68</v>
      </c>
      <c r="G14" s="234"/>
    </row>
    <row r="15" spans="1:10" ht="15.75" thickBot="1" x14ac:dyDescent="0.3">
      <c r="B15" s="38" t="s">
        <v>90</v>
      </c>
      <c r="C15" s="69" t="s">
        <v>2</v>
      </c>
      <c r="D15" s="70" t="s">
        <v>3</v>
      </c>
      <c r="E15" s="70" t="s">
        <v>4</v>
      </c>
      <c r="F15" s="149" t="s">
        <v>69</v>
      </c>
      <c r="G15" s="150" t="s">
        <v>70</v>
      </c>
    </row>
    <row r="16" spans="1:10" x14ac:dyDescent="0.25">
      <c r="B16" s="6" t="s">
        <v>107</v>
      </c>
      <c r="C16" s="130">
        <v>141.26</v>
      </c>
      <c r="D16" s="128">
        <v>147.80000000000001</v>
      </c>
      <c r="E16" s="145">
        <v>154.94</v>
      </c>
      <c r="F16" s="172">
        <f>E16/D16-1</f>
        <v>4.8308525033829319E-2</v>
      </c>
      <c r="G16" s="173">
        <f>E16/C16-1</f>
        <v>9.6842701401670839E-2</v>
      </c>
    </row>
    <row r="17" spans="2:7" x14ac:dyDescent="0.25">
      <c r="B17" s="9" t="s">
        <v>86</v>
      </c>
      <c r="C17" s="135">
        <v>28.216999999999999</v>
      </c>
      <c r="D17" s="133">
        <v>28.722999999999999</v>
      </c>
      <c r="E17" s="146">
        <v>27.292000000000002</v>
      </c>
      <c r="F17" s="175">
        <f>E17/D17-1</f>
        <v>-4.9820701180238736E-2</v>
      </c>
      <c r="G17" s="174">
        <f>E17/C17-1</f>
        <v>-3.2781656448240271E-2</v>
      </c>
    </row>
    <row r="18" spans="2:7" x14ac:dyDescent="0.25">
      <c r="B18" s="123" t="s">
        <v>87</v>
      </c>
      <c r="C18" s="143">
        <v>21.684000000000001</v>
      </c>
      <c r="D18" s="144">
        <v>20.687999999999999</v>
      </c>
      <c r="E18" s="147">
        <v>21.823</v>
      </c>
      <c r="F18" s="148">
        <f>E18/D18-1</f>
        <v>5.4862722351121551E-2</v>
      </c>
      <c r="G18" s="142">
        <f t="shared" ref="G18" si="2">E18/C18-1</f>
        <v>6.4102564102563875E-3</v>
      </c>
    </row>
    <row r="19" spans="2:7" x14ac:dyDescent="0.25">
      <c r="B19" s="189" t="s">
        <v>108</v>
      </c>
    </row>
    <row r="20" spans="2:7" ht="15.75" thickBot="1" x14ac:dyDescent="0.3">
      <c r="B20" s="151"/>
    </row>
    <row r="21" spans="2:7" x14ac:dyDescent="0.25">
      <c r="B21" s="152"/>
      <c r="C21" s="153" t="s">
        <v>94</v>
      </c>
      <c r="D21" s="154" t="s">
        <v>95</v>
      </c>
      <c r="E21" s="155" t="s">
        <v>94</v>
      </c>
    </row>
    <row r="22" spans="2:7" ht="15.75" thickBot="1" x14ac:dyDescent="0.3">
      <c r="B22" s="156" t="s">
        <v>91</v>
      </c>
      <c r="C22" s="157" t="s">
        <v>96</v>
      </c>
      <c r="D22" s="158" t="s">
        <v>97</v>
      </c>
      <c r="E22" s="159" t="s">
        <v>98</v>
      </c>
    </row>
    <row r="23" spans="2:7" x14ac:dyDescent="0.25">
      <c r="B23" s="160" t="s">
        <v>92</v>
      </c>
      <c r="C23" s="161">
        <v>60.18</v>
      </c>
      <c r="D23" s="162">
        <v>62.5</v>
      </c>
      <c r="E23" s="163">
        <v>63.65</v>
      </c>
    </row>
    <row r="24" spans="2:7" ht="15.75" thickBot="1" x14ac:dyDescent="0.3">
      <c r="B24" s="164" t="s">
        <v>93</v>
      </c>
      <c r="C24" s="165">
        <v>59.71</v>
      </c>
      <c r="D24" s="166">
        <v>62.13</v>
      </c>
      <c r="E24" s="167">
        <v>63.35</v>
      </c>
    </row>
    <row r="25" spans="2:7" ht="15.75" thickBot="1" x14ac:dyDescent="0.3"/>
    <row r="26" spans="2:7" x14ac:dyDescent="0.25">
      <c r="B26" s="183" t="s">
        <v>99</v>
      </c>
      <c r="C26" s="154"/>
      <c r="D26" s="155"/>
    </row>
    <row r="27" spans="2:7" ht="15.75" thickBot="1" x14ac:dyDescent="0.3">
      <c r="B27" s="184" t="s">
        <v>100</v>
      </c>
      <c r="C27" s="158" t="s">
        <v>101</v>
      </c>
      <c r="D27" s="159" t="s">
        <v>102</v>
      </c>
    </row>
    <row r="28" spans="2:7" x14ac:dyDescent="0.25">
      <c r="B28" s="176" t="s">
        <v>103</v>
      </c>
      <c r="C28" s="177">
        <v>30.5</v>
      </c>
      <c r="D28" s="185">
        <v>64.672499999999999</v>
      </c>
    </row>
    <row r="29" spans="2:7" x14ac:dyDescent="0.25">
      <c r="B29" s="178" t="s">
        <v>104</v>
      </c>
      <c r="C29" s="179">
        <v>4</v>
      </c>
      <c r="D29" s="186">
        <v>72.458299999999994</v>
      </c>
    </row>
    <row r="30" spans="2:7" ht="15.75" thickBot="1" x14ac:dyDescent="0.3">
      <c r="B30" s="180" t="s">
        <v>105</v>
      </c>
      <c r="C30" s="181">
        <v>2.5</v>
      </c>
      <c r="D30" s="187">
        <v>100.8</v>
      </c>
    </row>
    <row r="31" spans="2:7" x14ac:dyDescent="0.25">
      <c r="B31" s="188" t="s">
        <v>106</v>
      </c>
      <c r="C31" s="182"/>
      <c r="D31" s="182"/>
    </row>
    <row r="32" spans="2:7" x14ac:dyDescent="0.25">
      <c r="B32" s="188"/>
      <c r="C32" s="182"/>
      <c r="D32" s="182"/>
    </row>
    <row r="33" spans="1:10" x14ac:dyDescent="0.25">
      <c r="B33" s="188"/>
      <c r="C33" s="182"/>
      <c r="D33" s="182"/>
    </row>
    <row r="34" spans="1:10" ht="20.25" x14ac:dyDescent="0.25">
      <c r="A34" s="225" t="s">
        <v>125</v>
      </c>
      <c r="B34" s="190" t="s">
        <v>109</v>
      </c>
      <c r="C34" s="191"/>
      <c r="D34" s="192"/>
      <c r="E34" s="192"/>
      <c r="J34" s="225" t="s">
        <v>125</v>
      </c>
    </row>
    <row r="35" spans="1:10" ht="21" thickBot="1" x14ac:dyDescent="0.3">
      <c r="B35" s="193"/>
      <c r="C35" s="194"/>
      <c r="D35" s="195"/>
      <c r="E35" s="195"/>
    </row>
    <row r="36" spans="1:10" x14ac:dyDescent="0.25">
      <c r="B36" s="196"/>
      <c r="C36" s="197" t="s">
        <v>94</v>
      </c>
      <c r="D36" s="198" t="s">
        <v>95</v>
      </c>
      <c r="E36" s="199" t="s">
        <v>94</v>
      </c>
    </row>
    <row r="37" spans="1:10" ht="15.75" thickBot="1" x14ac:dyDescent="0.3">
      <c r="B37" s="200" t="s">
        <v>110</v>
      </c>
      <c r="C37" s="201" t="s">
        <v>97</v>
      </c>
      <c r="D37" s="202" t="s">
        <v>97</v>
      </c>
      <c r="E37" s="203" t="s">
        <v>98</v>
      </c>
    </row>
    <row r="38" spans="1:10" x14ac:dyDescent="0.25">
      <c r="B38" s="204" t="s">
        <v>111</v>
      </c>
      <c r="C38" s="205">
        <v>0.19976289270895081</v>
      </c>
      <c r="D38" s="206">
        <v>0.19453218603637948</v>
      </c>
      <c r="E38" s="207">
        <v>0.17614099429502852</v>
      </c>
    </row>
    <row r="39" spans="1:10" x14ac:dyDescent="0.25">
      <c r="B39" s="208" t="s">
        <v>112</v>
      </c>
      <c r="C39" s="209">
        <v>0.223</v>
      </c>
      <c r="D39" s="209">
        <v>0.22700000000000001</v>
      </c>
      <c r="E39" s="207">
        <v>0.224</v>
      </c>
    </row>
    <row r="40" spans="1:10" x14ac:dyDescent="0.25">
      <c r="B40" s="208" t="s">
        <v>113</v>
      </c>
      <c r="C40" s="210">
        <v>0.15340841730883226</v>
      </c>
      <c r="D40" s="209">
        <v>0.1401808081908289</v>
      </c>
      <c r="E40" s="207">
        <v>0.14079054604726976</v>
      </c>
    </row>
    <row r="41" spans="1:10" x14ac:dyDescent="0.25">
      <c r="B41" s="208" t="s">
        <v>114</v>
      </c>
      <c r="C41" s="210">
        <v>0.39</v>
      </c>
      <c r="D41" s="209">
        <v>0.33300000000000002</v>
      </c>
      <c r="E41" s="207">
        <v>0.34399999999999997</v>
      </c>
    </row>
    <row r="42" spans="1:10" ht="15.75" thickBot="1" x14ac:dyDescent="0.3">
      <c r="B42" s="211" t="s">
        <v>115</v>
      </c>
      <c r="C42" s="212">
        <v>71</v>
      </c>
      <c r="D42" s="213">
        <v>67</v>
      </c>
      <c r="E42" s="214">
        <v>69</v>
      </c>
    </row>
    <row r="43" spans="1:10" x14ac:dyDescent="0.25">
      <c r="B43" s="21" t="s">
        <v>116</v>
      </c>
      <c r="C43" s="168"/>
      <c r="D43" s="168"/>
      <c r="E43" s="168"/>
    </row>
    <row r="44" spans="1:10" x14ac:dyDescent="0.25">
      <c r="B44" s="21" t="s">
        <v>117</v>
      </c>
      <c r="C44" s="168"/>
      <c r="D44" s="168"/>
      <c r="E44" s="168"/>
    </row>
    <row r="45" spans="1:10" x14ac:dyDescent="0.25">
      <c r="B45" s="21"/>
      <c r="C45" s="168"/>
      <c r="D45" s="168"/>
      <c r="E45" s="168"/>
    </row>
    <row r="46" spans="1:10" x14ac:dyDescent="0.25"/>
    <row r="47" spans="1:10" ht="15.75" x14ac:dyDescent="0.25">
      <c r="A47" s="225" t="s">
        <v>125</v>
      </c>
      <c r="B47" s="231" t="s">
        <v>72</v>
      </c>
      <c r="C47" s="231"/>
      <c r="D47" s="231"/>
      <c r="E47" s="231"/>
      <c r="J47" s="225" t="s">
        <v>125</v>
      </c>
    </row>
    <row r="48" spans="1:10" ht="15.75" thickBot="1" x14ac:dyDescent="0.3"/>
    <row r="49" spans="1:14" s="5" customFormat="1" ht="30.75" customHeight="1" thickBot="1" x14ac:dyDescent="0.3">
      <c r="A49" s="227"/>
      <c r="B49" s="1" t="s">
        <v>1</v>
      </c>
      <c r="C49" s="2" t="s">
        <v>2</v>
      </c>
      <c r="D49" s="3" t="s">
        <v>3</v>
      </c>
      <c r="E49" s="4" t="s">
        <v>4</v>
      </c>
      <c r="I49" s="170"/>
      <c r="J49" s="227"/>
      <c r="M49" s="11"/>
      <c r="N49" s="168"/>
    </row>
    <row r="50" spans="1:14" x14ac:dyDescent="0.25">
      <c r="B50" s="6" t="s">
        <v>5</v>
      </c>
      <c r="C50" s="7">
        <v>0.5919970422658003</v>
      </c>
      <c r="D50" s="8">
        <v>0.64907877951486959</v>
      </c>
      <c r="E50" s="22">
        <v>0.67479930025768997</v>
      </c>
    </row>
    <row r="51" spans="1:14" x14ac:dyDescent="0.25">
      <c r="B51" s="9" t="s">
        <v>6</v>
      </c>
      <c r="C51" s="10">
        <v>0.26792732425346855</v>
      </c>
      <c r="D51" s="11">
        <v>0.23690480228496788</v>
      </c>
      <c r="E51" s="23">
        <v>0.21896215362562621</v>
      </c>
    </row>
    <row r="52" spans="1:14" x14ac:dyDescent="0.25">
      <c r="B52" s="9" t="s">
        <v>7</v>
      </c>
      <c r="C52" s="10">
        <v>3.5171023933896345E-2</v>
      </c>
      <c r="D52" s="11">
        <v>3.5532931255442227E-2</v>
      </c>
      <c r="E52" s="23">
        <v>3.4095200272762048E-2</v>
      </c>
    </row>
    <row r="53" spans="1:14" x14ac:dyDescent="0.25">
      <c r="B53" s="9" t="s">
        <v>8</v>
      </c>
      <c r="C53" s="10">
        <v>0.1049046095468348</v>
      </c>
      <c r="D53" s="11">
        <v>7.8483486944720293E-2</v>
      </c>
      <c r="E53" s="23">
        <v>7.214334584392168E-2</v>
      </c>
    </row>
    <row r="54" spans="1:14" ht="15.75" thickBot="1" x14ac:dyDescent="0.3">
      <c r="B54" s="12" t="s">
        <v>9</v>
      </c>
      <c r="C54" s="13">
        <v>1</v>
      </c>
      <c r="D54" s="14">
        <v>1</v>
      </c>
      <c r="E54" s="24">
        <v>0.99999999999999989</v>
      </c>
    </row>
    <row r="55" spans="1:14" x14ac:dyDescent="0.25">
      <c r="B55" s="21"/>
      <c r="C55" s="26"/>
      <c r="D55" s="25"/>
      <c r="E55" s="26"/>
    </row>
    <row r="56" spans="1:14" ht="15.75" thickBot="1" x14ac:dyDescent="0.3">
      <c r="B56" s="21"/>
      <c r="C56" s="25"/>
      <c r="D56" s="25"/>
      <c r="E56" s="21"/>
    </row>
    <row r="57" spans="1:14" s="5" customFormat="1" ht="30.75" customHeight="1" thickBot="1" x14ac:dyDescent="0.3">
      <c r="A57" s="227"/>
      <c r="B57" s="1" t="s">
        <v>10</v>
      </c>
      <c r="C57" s="2" t="s">
        <v>2</v>
      </c>
      <c r="D57" s="3" t="s">
        <v>3</v>
      </c>
      <c r="E57" s="4" t="s">
        <v>4</v>
      </c>
      <c r="I57" s="170"/>
      <c r="J57" s="227"/>
      <c r="M57" s="11"/>
      <c r="N57" s="168"/>
    </row>
    <row r="58" spans="1:14" x14ac:dyDescent="0.25">
      <c r="B58" s="27" t="s">
        <v>11</v>
      </c>
      <c r="C58" s="28">
        <v>0.32691513402940037</v>
      </c>
      <c r="D58" s="29">
        <v>0.32616539442430204</v>
      </c>
      <c r="E58" s="22">
        <v>0.31744980800922096</v>
      </c>
    </row>
    <row r="59" spans="1:14" x14ac:dyDescent="0.25">
      <c r="B59" s="30" t="s">
        <v>118</v>
      </c>
      <c r="C59" s="31">
        <v>0.22723153736247204</v>
      </c>
      <c r="D59" s="32">
        <v>0.25011291307494754</v>
      </c>
      <c r="E59" s="23">
        <v>0.263524443532689</v>
      </c>
    </row>
    <row r="60" spans="1:14" x14ac:dyDescent="0.25">
      <c r="B60" s="30" t="s">
        <v>12</v>
      </c>
      <c r="C60" s="31">
        <v>0.21159018587014314</v>
      </c>
      <c r="D60" s="32">
        <v>0.21700776164707716</v>
      </c>
      <c r="E60" s="23">
        <v>0.22042501181735222</v>
      </c>
    </row>
    <row r="61" spans="1:14" x14ac:dyDescent="0.25">
      <c r="B61" s="30" t="s">
        <v>13</v>
      </c>
      <c r="C61" s="31">
        <v>0.16357715668869482</v>
      </c>
      <c r="D61" s="32">
        <v>0.1598213940952973</v>
      </c>
      <c r="E61" s="23">
        <v>0.15518569292820833</v>
      </c>
    </row>
    <row r="62" spans="1:14" x14ac:dyDescent="0.25">
      <c r="B62" s="30" t="s">
        <v>14</v>
      </c>
      <c r="C62" s="31">
        <v>7.0685986049289634E-2</v>
      </c>
      <c r="D62" s="32">
        <v>4.6892536758376027E-2</v>
      </c>
      <c r="E62" s="23">
        <v>4.3415043712529473E-2</v>
      </c>
    </row>
    <row r="63" spans="1:14" ht="15.75" thickBot="1" x14ac:dyDescent="0.3">
      <c r="B63" s="12" t="s">
        <v>9</v>
      </c>
      <c r="C63" s="13">
        <v>1</v>
      </c>
      <c r="D63" s="14">
        <v>1</v>
      </c>
      <c r="E63" s="24">
        <v>0.99999999999999989</v>
      </c>
    </row>
    <row r="64" spans="1:14" x14ac:dyDescent="0.25">
      <c r="B64" s="33"/>
    </row>
    <row r="65" spans="1:14" ht="15.75" thickBot="1" x14ac:dyDescent="0.3"/>
    <row r="66" spans="1:14" s="5" customFormat="1" ht="30.75" customHeight="1" thickBot="1" x14ac:dyDescent="0.3">
      <c r="A66" s="227"/>
      <c r="B66" s="1" t="s">
        <v>15</v>
      </c>
      <c r="C66" s="2" t="s">
        <v>2</v>
      </c>
      <c r="D66" s="3" t="s">
        <v>3</v>
      </c>
      <c r="E66" s="4" t="s">
        <v>4</v>
      </c>
      <c r="I66" s="170"/>
      <c r="J66" s="227"/>
      <c r="M66" s="11"/>
      <c r="N66" s="168"/>
    </row>
    <row r="67" spans="1:14" x14ac:dyDescent="0.25">
      <c r="B67" s="15" t="s">
        <v>16</v>
      </c>
      <c r="C67" s="28">
        <v>0.24218592550223916</v>
      </c>
      <c r="D67" s="29">
        <v>0.23169253624925615</v>
      </c>
      <c r="E67" s="22">
        <v>0.24382191629437505</v>
      </c>
    </row>
    <row r="68" spans="1:14" x14ac:dyDescent="0.25">
      <c r="B68" s="16" t="s">
        <v>17</v>
      </c>
      <c r="C68" s="31">
        <v>9.6921478636191896E-2</v>
      </c>
      <c r="D68" s="32">
        <v>0.10039140191608996</v>
      </c>
      <c r="E68" s="23">
        <v>9.0102066729646102E-2</v>
      </c>
    </row>
    <row r="69" spans="1:14" x14ac:dyDescent="0.25">
      <c r="B69" s="16" t="s">
        <v>18</v>
      </c>
      <c r="C69" s="31">
        <v>0.20576250546673153</v>
      </c>
      <c r="D69" s="32">
        <v>0.20844162742535674</v>
      </c>
      <c r="E69" s="23">
        <v>0.21669382083923769</v>
      </c>
    </row>
    <row r="70" spans="1:14" x14ac:dyDescent="0.25">
      <c r="B70" s="16" t="s">
        <v>19</v>
      </c>
      <c r="C70" s="31">
        <v>3.8063730069230216E-2</v>
      </c>
      <c r="D70" s="32">
        <v>3.895970460759627E-2</v>
      </c>
      <c r="E70" s="23">
        <v>3.6806721743173433E-2</v>
      </c>
    </row>
    <row r="71" spans="1:14" x14ac:dyDescent="0.25">
      <c r="B71" s="16" t="s">
        <v>20</v>
      </c>
      <c r="C71" s="31">
        <v>5.3535547432668112E-2</v>
      </c>
      <c r="D71" s="32">
        <v>7.5076176762246247E-2</v>
      </c>
      <c r="E71" s="23">
        <v>7.2384736758179177E-2</v>
      </c>
    </row>
    <row r="72" spans="1:14" x14ac:dyDescent="0.25">
      <c r="B72" s="16" t="s">
        <v>21</v>
      </c>
      <c r="C72" s="31">
        <v>1.6630304278983626E-2</v>
      </c>
      <c r="D72" s="32">
        <v>1.6531226091492549E-2</v>
      </c>
      <c r="E72" s="23">
        <v>1.434635835947061E-2</v>
      </c>
    </row>
    <row r="73" spans="1:14" x14ac:dyDescent="0.25">
      <c r="B73" s="16" t="s">
        <v>22</v>
      </c>
      <c r="C73" s="31">
        <v>0.15743920606143566</v>
      </c>
      <c r="D73" s="32">
        <v>0.15439882764123838</v>
      </c>
      <c r="E73" s="23">
        <v>0.14880284152133991</v>
      </c>
    </row>
    <row r="74" spans="1:14" ht="28.5" x14ac:dyDescent="0.25">
      <c r="B74" s="16" t="s">
        <v>23</v>
      </c>
      <c r="C74" s="31">
        <v>0.18946130255251981</v>
      </c>
      <c r="D74" s="32">
        <v>0.17450849930672349</v>
      </c>
      <c r="E74" s="23">
        <v>0.17704153775457807</v>
      </c>
    </row>
    <row r="75" spans="1:14" ht="15.75" thickBot="1" x14ac:dyDescent="0.3">
      <c r="B75" s="12" t="s">
        <v>9</v>
      </c>
      <c r="C75" s="13">
        <v>1</v>
      </c>
      <c r="D75" s="14">
        <v>0.99999999999999978</v>
      </c>
      <c r="E75" s="24">
        <v>1</v>
      </c>
    </row>
    <row r="76" spans="1:14" ht="4.1500000000000004" customHeight="1" thickBot="1" x14ac:dyDescent="0.3">
      <c r="B76" s="5"/>
      <c r="C76" s="25"/>
      <c r="D76" s="25"/>
      <c r="E76" s="21"/>
    </row>
    <row r="77" spans="1:14" ht="15.75" thickBot="1" x14ac:dyDescent="0.3">
      <c r="B77" s="34" t="s">
        <v>24</v>
      </c>
      <c r="C77" s="219">
        <v>0.31759692891878305</v>
      </c>
      <c r="D77" s="220">
        <v>0.32244711330935238</v>
      </c>
      <c r="E77" s="221">
        <v>0.34656865863040093</v>
      </c>
    </row>
    <row r="78" spans="1:14" x14ac:dyDescent="0.25">
      <c r="B78" s="5" t="s">
        <v>25</v>
      </c>
    </row>
    <row r="79" spans="1:14" x14ac:dyDescent="0.25">
      <c r="B79" s="17"/>
    </row>
    <row r="80" spans="1:14" ht="15.75" thickBot="1" x14ac:dyDescent="0.3"/>
    <row r="81" spans="1:10" ht="15.75" thickBot="1" x14ac:dyDescent="0.3">
      <c r="B81" s="1" t="s">
        <v>26</v>
      </c>
      <c r="C81" s="18" t="s">
        <v>2</v>
      </c>
      <c r="D81" s="19" t="s">
        <v>3</v>
      </c>
      <c r="E81" s="20" t="s">
        <v>4</v>
      </c>
    </row>
    <row r="82" spans="1:10" x14ac:dyDescent="0.25">
      <c r="B82" s="15" t="s">
        <v>27</v>
      </c>
      <c r="C82" s="28">
        <v>0.4384021276195092</v>
      </c>
      <c r="D82" s="29">
        <v>0.46519132314596712</v>
      </c>
      <c r="E82" s="22">
        <v>0.48861581345498062</v>
      </c>
    </row>
    <row r="83" spans="1:10" x14ac:dyDescent="0.25">
      <c r="B83" s="16" t="s">
        <v>28</v>
      </c>
      <c r="C83" s="31">
        <v>0.56159787238049075</v>
      </c>
      <c r="D83" s="32">
        <v>0.53480867685403266</v>
      </c>
      <c r="E83" s="23">
        <v>0.51138418654501938</v>
      </c>
    </row>
    <row r="84" spans="1:10" ht="15.75" thickBot="1" x14ac:dyDescent="0.3">
      <c r="B84" s="12" t="s">
        <v>9</v>
      </c>
      <c r="C84" s="13">
        <v>1</v>
      </c>
      <c r="D84" s="14">
        <v>0.99999999999999978</v>
      </c>
      <c r="E84" s="24">
        <v>1</v>
      </c>
    </row>
    <row r="85" spans="1:10" ht="15.75" thickBot="1" x14ac:dyDescent="0.3">
      <c r="B85" s="5"/>
      <c r="C85" s="25"/>
      <c r="D85" s="25"/>
      <c r="E85" s="21"/>
    </row>
    <row r="86" spans="1:10" ht="15.75" thickBot="1" x14ac:dyDescent="0.3">
      <c r="B86" s="1" t="s">
        <v>29</v>
      </c>
      <c r="C86" s="18" t="s">
        <v>2</v>
      </c>
      <c r="D86" s="19" t="s">
        <v>3</v>
      </c>
      <c r="E86" s="20" t="s">
        <v>4</v>
      </c>
    </row>
    <row r="87" spans="1:10" ht="15.75" thickBot="1" x14ac:dyDescent="0.3">
      <c r="B87" s="35" t="s">
        <v>30</v>
      </c>
      <c r="C87" s="63"/>
      <c r="D87" s="64"/>
      <c r="E87" s="64"/>
    </row>
    <row r="88" spans="1:10" x14ac:dyDescent="0.25">
      <c r="B88" s="15" t="s">
        <v>31</v>
      </c>
      <c r="C88" s="28">
        <v>0.16974162484775968</v>
      </c>
      <c r="D88" s="29">
        <v>0.18453998240657116</v>
      </c>
      <c r="E88" s="22">
        <v>0.18627730513474025</v>
      </c>
    </row>
    <row r="89" spans="1:10" x14ac:dyDescent="0.25">
      <c r="B89" s="16" t="s">
        <v>32</v>
      </c>
      <c r="C89" s="31">
        <v>0.83025837515224032</v>
      </c>
      <c r="D89" s="32">
        <v>0.81546001759342879</v>
      </c>
      <c r="E89" s="23">
        <v>0.81372269486525972</v>
      </c>
    </row>
    <row r="90" spans="1:10" ht="15.75" thickBot="1" x14ac:dyDescent="0.3">
      <c r="B90" s="36" t="s">
        <v>9</v>
      </c>
      <c r="C90" s="65">
        <v>1</v>
      </c>
      <c r="D90" s="66">
        <v>1</v>
      </c>
      <c r="E90" s="24">
        <v>1</v>
      </c>
    </row>
    <row r="91" spans="1:10" ht="15.75" thickBot="1" x14ac:dyDescent="0.3">
      <c r="B91" s="35" t="s">
        <v>33</v>
      </c>
      <c r="C91" s="63"/>
      <c r="D91" s="64"/>
      <c r="E91" s="64"/>
    </row>
    <row r="92" spans="1:10" x14ac:dyDescent="0.25">
      <c r="B92" s="15" t="s">
        <v>31</v>
      </c>
      <c r="C92" s="28">
        <v>0.44249416987398965</v>
      </c>
      <c r="D92" s="29">
        <v>0.47070535950696119</v>
      </c>
      <c r="E92" s="22">
        <v>0.48051815557225658</v>
      </c>
    </row>
    <row r="93" spans="1:10" x14ac:dyDescent="0.25">
      <c r="B93" s="16" t="s">
        <v>32</v>
      </c>
      <c r="C93" s="31">
        <v>0.5575058301260104</v>
      </c>
      <c r="D93" s="32">
        <v>0.52929464049303876</v>
      </c>
      <c r="E93" s="23">
        <v>0.51948184442774337</v>
      </c>
    </row>
    <row r="94" spans="1:10" ht="15.75" thickBot="1" x14ac:dyDescent="0.3">
      <c r="B94" s="36" t="s">
        <v>9</v>
      </c>
      <c r="C94" s="65">
        <v>1</v>
      </c>
      <c r="D94" s="66">
        <v>1</v>
      </c>
      <c r="E94" s="24">
        <v>1</v>
      </c>
    </row>
    <row r="95" spans="1:10" x14ac:dyDescent="0.25">
      <c r="B95" s="5"/>
      <c r="C95" s="25"/>
      <c r="D95" s="25"/>
      <c r="E95" s="21"/>
    </row>
    <row r="96" spans="1:10" ht="15.75" x14ac:dyDescent="0.25">
      <c r="A96" s="225" t="s">
        <v>125</v>
      </c>
      <c r="B96" s="231" t="s">
        <v>73</v>
      </c>
      <c r="C96" s="235"/>
      <c r="D96" s="235"/>
      <c r="E96" s="235"/>
      <c r="F96" s="232"/>
      <c r="G96" s="232"/>
      <c r="J96" s="225" t="s">
        <v>125</v>
      </c>
    </row>
    <row r="97" spans="2:7" ht="15.75" thickBot="1" x14ac:dyDescent="0.3">
      <c r="B97" s="5"/>
      <c r="C97" s="25"/>
      <c r="D97" s="25"/>
      <c r="E97" s="21"/>
    </row>
    <row r="98" spans="2:7" x14ac:dyDescent="0.25">
      <c r="B98" s="37"/>
      <c r="C98" s="67"/>
      <c r="D98" s="68"/>
      <c r="E98" s="68"/>
      <c r="F98" s="233" t="s">
        <v>68</v>
      </c>
      <c r="G98" s="234"/>
    </row>
    <row r="99" spans="2:7" ht="15.75" thickBot="1" x14ac:dyDescent="0.3">
      <c r="B99" s="38" t="s">
        <v>34</v>
      </c>
      <c r="C99" s="69" t="s">
        <v>2</v>
      </c>
      <c r="D99" s="70" t="s">
        <v>3</v>
      </c>
      <c r="E99" s="70" t="s">
        <v>4</v>
      </c>
      <c r="F99" s="47" t="s">
        <v>69</v>
      </c>
      <c r="G99" s="48" t="s">
        <v>70</v>
      </c>
    </row>
    <row r="100" spans="2:7" ht="15.75" thickBot="1" x14ac:dyDescent="0.3">
      <c r="B100" s="35" t="s">
        <v>35</v>
      </c>
      <c r="C100" s="63"/>
      <c r="D100" s="64"/>
      <c r="E100" s="64"/>
      <c r="F100" s="49"/>
      <c r="G100" s="50"/>
    </row>
    <row r="101" spans="2:7" x14ac:dyDescent="0.25">
      <c r="B101" s="15" t="s">
        <v>31</v>
      </c>
      <c r="C101" s="71">
        <v>800871.5</v>
      </c>
      <c r="D101" s="72">
        <v>909539.56823013106</v>
      </c>
      <c r="E101" s="73">
        <v>976425.63845223363</v>
      </c>
      <c r="F101" s="51">
        <f>E101/D101-1</f>
        <v>7.3538384209337782E-2</v>
      </c>
      <c r="G101" s="52">
        <f>E101/C101-1</f>
        <v>0.21920387784086914</v>
      </c>
    </row>
    <row r="102" spans="2:7" x14ac:dyDescent="0.25">
      <c r="B102" s="16" t="s">
        <v>32</v>
      </c>
      <c r="C102" s="74">
        <v>3917308.2671507932</v>
      </c>
      <c r="D102" s="75">
        <v>4019146.1093606991</v>
      </c>
      <c r="E102" s="76">
        <v>4265359.6544257915</v>
      </c>
      <c r="F102" s="53">
        <f>E102/D102-1</f>
        <v>6.1260162822061703E-2</v>
      </c>
      <c r="G102" s="54">
        <f>E102/C102-1</f>
        <v>8.8849629270598474E-2</v>
      </c>
    </row>
    <row r="103" spans="2:7" ht="15.75" thickBot="1" x14ac:dyDescent="0.3">
      <c r="B103" s="36" t="s">
        <v>9</v>
      </c>
      <c r="C103" s="77">
        <v>4718179.7671507932</v>
      </c>
      <c r="D103" s="78">
        <v>4928685.6775908303</v>
      </c>
      <c r="E103" s="79">
        <v>5241785.2928780252</v>
      </c>
      <c r="F103" s="55">
        <f>E103/D103-1</f>
        <v>6.352598558085365E-2</v>
      </c>
      <c r="G103" s="56">
        <f>E103/C103-1</f>
        <v>0.11097617122872494</v>
      </c>
    </row>
    <row r="104" spans="2:7" ht="15.75" thickBot="1" x14ac:dyDescent="0.3">
      <c r="B104" s="39" t="s">
        <v>36</v>
      </c>
      <c r="C104" s="63"/>
      <c r="D104" s="64"/>
      <c r="E104" s="80"/>
      <c r="F104" s="49"/>
      <c r="G104" s="50"/>
    </row>
    <row r="105" spans="2:7" x14ac:dyDescent="0.25">
      <c r="B105" s="15" t="s">
        <v>31</v>
      </c>
      <c r="C105" s="71">
        <v>61793.332072068675</v>
      </c>
      <c r="D105" s="72">
        <v>68874.346629956795</v>
      </c>
      <c r="E105" s="73">
        <v>73732.368451732269</v>
      </c>
      <c r="F105" s="51">
        <f>E105/D105-1</f>
        <v>7.0534561262356688E-2</v>
      </c>
      <c r="G105" s="52">
        <f>E105/C105-1</f>
        <v>0.19320913728586886</v>
      </c>
    </row>
    <row r="106" spans="2:7" x14ac:dyDescent="0.25">
      <c r="B106" s="16" t="s">
        <v>32</v>
      </c>
      <c r="C106" s="74">
        <v>77854.956032497197</v>
      </c>
      <c r="D106" s="75">
        <v>77447.222136753247</v>
      </c>
      <c r="E106" s="76">
        <v>79711.091689587949</v>
      </c>
      <c r="F106" s="53">
        <f>E106/D106-1</f>
        <v>2.923112657077942E-2</v>
      </c>
      <c r="G106" s="54">
        <f>E106/C106-1</f>
        <v>2.3840944130981034E-2</v>
      </c>
    </row>
    <row r="107" spans="2:7" ht="15.75" thickBot="1" x14ac:dyDescent="0.3">
      <c r="B107" s="36" t="s">
        <v>9</v>
      </c>
      <c r="C107" s="77">
        <v>139648.28810456587</v>
      </c>
      <c r="D107" s="78">
        <v>146321.56876671006</v>
      </c>
      <c r="E107" s="79">
        <v>153443.46014132022</v>
      </c>
      <c r="F107" s="57">
        <f>E107/D107-1</f>
        <v>4.8672874646150444E-2</v>
      </c>
      <c r="G107" s="58">
        <f>E107/C107-1</f>
        <v>9.8785113831290072E-2</v>
      </c>
    </row>
    <row r="108" spans="2:7" ht="15.75" thickBot="1" x14ac:dyDescent="0.3">
      <c r="B108" s="40" t="s">
        <v>37</v>
      </c>
      <c r="C108" s="81"/>
      <c r="D108" s="81"/>
      <c r="E108" s="81"/>
    </row>
    <row r="109" spans="2:7" x14ac:dyDescent="0.25">
      <c r="B109" s="15" t="s">
        <v>38</v>
      </c>
      <c r="C109" s="28">
        <v>0.72115484730643442</v>
      </c>
      <c r="D109" s="29">
        <v>0.7022900150755208</v>
      </c>
      <c r="E109" s="22">
        <v>0.70320994186302876</v>
      </c>
    </row>
    <row r="110" spans="2:7" ht="15.75" thickBot="1" x14ac:dyDescent="0.3">
      <c r="B110" s="41" t="s">
        <v>39</v>
      </c>
      <c r="C110" s="82">
        <v>0.72441461209384905</v>
      </c>
      <c r="D110" s="83">
        <v>0.71121529898631508</v>
      </c>
      <c r="E110" s="84">
        <v>0.71936943191457625</v>
      </c>
    </row>
    <row r="111" spans="2:7" x14ac:dyDescent="0.25">
      <c r="B111" s="5" t="s">
        <v>40</v>
      </c>
      <c r="C111" s="21"/>
      <c r="D111" s="25"/>
      <c r="E111" s="21"/>
    </row>
    <row r="112" spans="2:7" x14ac:dyDescent="0.25">
      <c r="B112" s="5"/>
      <c r="C112" s="21"/>
      <c r="D112" s="25"/>
      <c r="E112" s="21"/>
    </row>
    <row r="113" spans="1:10" ht="15.75" x14ac:dyDescent="0.25">
      <c r="A113" s="225" t="s">
        <v>125</v>
      </c>
      <c r="B113" s="231" t="s">
        <v>119</v>
      </c>
      <c r="C113" s="231"/>
      <c r="D113" s="231"/>
      <c r="E113" s="231"/>
      <c r="J113" s="225" t="s">
        <v>125</v>
      </c>
    </row>
    <row r="114" spans="1:10" ht="15.75" thickBot="1" x14ac:dyDescent="0.3">
      <c r="B114" s="5"/>
      <c r="C114" s="25"/>
      <c r="D114" s="25"/>
      <c r="E114" s="21"/>
    </row>
    <row r="115" spans="1:10" ht="15.75" thickBot="1" x14ac:dyDescent="0.3">
      <c r="B115" s="42" t="s">
        <v>41</v>
      </c>
      <c r="C115" s="18" t="s">
        <v>2</v>
      </c>
      <c r="D115" s="19" t="s">
        <v>3</v>
      </c>
      <c r="E115" s="20" t="s">
        <v>4</v>
      </c>
    </row>
    <row r="116" spans="1:10" ht="15.75" thickBot="1" x14ac:dyDescent="0.3">
      <c r="B116" s="39" t="s">
        <v>42</v>
      </c>
      <c r="C116" s="63"/>
      <c r="D116" s="64"/>
      <c r="E116" s="80"/>
    </row>
    <row r="117" spans="1:10" x14ac:dyDescent="0.25">
      <c r="B117" s="15" t="s">
        <v>43</v>
      </c>
      <c r="C117" s="85">
        <v>206</v>
      </c>
      <c r="D117" s="86">
        <v>217</v>
      </c>
      <c r="E117" s="87">
        <v>218</v>
      </c>
    </row>
    <row r="118" spans="1:10" ht="15.75" thickBot="1" x14ac:dyDescent="0.3">
      <c r="B118" s="41" t="s">
        <v>44</v>
      </c>
      <c r="C118" s="88">
        <v>3</v>
      </c>
      <c r="D118" s="89">
        <v>8</v>
      </c>
      <c r="E118" s="90">
        <v>16</v>
      </c>
    </row>
    <row r="119" spans="1:10" x14ac:dyDescent="0.25">
      <c r="B119" s="15" t="s">
        <v>45</v>
      </c>
      <c r="C119" s="85">
        <v>75</v>
      </c>
      <c r="D119" s="86">
        <v>88</v>
      </c>
      <c r="E119" s="87">
        <v>88</v>
      </c>
    </row>
    <row r="120" spans="1:10" x14ac:dyDescent="0.25">
      <c r="B120" s="16" t="s">
        <v>46</v>
      </c>
      <c r="C120" s="91">
        <v>26</v>
      </c>
      <c r="D120" s="92">
        <v>28</v>
      </c>
      <c r="E120" s="93">
        <v>28</v>
      </c>
    </row>
    <row r="121" spans="1:10" x14ac:dyDescent="0.25">
      <c r="B121" s="16" t="s">
        <v>47</v>
      </c>
      <c r="C121" s="91">
        <v>13</v>
      </c>
      <c r="D121" s="92">
        <v>14</v>
      </c>
      <c r="E121" s="93">
        <v>13</v>
      </c>
    </row>
    <row r="122" spans="1:10" x14ac:dyDescent="0.25">
      <c r="B122" s="16" t="s">
        <v>48</v>
      </c>
      <c r="C122" s="91">
        <v>5</v>
      </c>
      <c r="D122" s="92">
        <v>6</v>
      </c>
      <c r="E122" s="93">
        <v>6</v>
      </c>
    </row>
    <row r="123" spans="1:10" ht="15.75" thickBot="1" x14ac:dyDescent="0.3">
      <c r="B123" s="41" t="s">
        <v>49</v>
      </c>
      <c r="C123" s="94" t="s">
        <v>71</v>
      </c>
      <c r="D123" s="89">
        <v>1</v>
      </c>
      <c r="E123" s="90">
        <v>2</v>
      </c>
    </row>
    <row r="124" spans="1:10" x14ac:dyDescent="0.25">
      <c r="B124" s="5" t="s">
        <v>50</v>
      </c>
      <c r="C124" s="21"/>
      <c r="D124" s="25"/>
      <c r="E124" s="21"/>
    </row>
    <row r="125" spans="1:10" x14ac:dyDescent="0.25">
      <c r="B125" s="5"/>
      <c r="C125" s="95"/>
      <c r="D125" s="25"/>
      <c r="E125" s="21"/>
    </row>
    <row r="126" spans="1:10" ht="15.75" thickBot="1" x14ac:dyDescent="0.3">
      <c r="B126" s="5"/>
      <c r="C126" s="25"/>
      <c r="D126" s="25"/>
      <c r="E126" s="21"/>
    </row>
    <row r="127" spans="1:10" ht="15.75" thickBot="1" x14ac:dyDescent="0.3">
      <c r="B127" s="1" t="s">
        <v>51</v>
      </c>
      <c r="C127" s="18" t="s">
        <v>2</v>
      </c>
      <c r="D127" s="19" t="s">
        <v>3</v>
      </c>
      <c r="E127" s="20" t="s">
        <v>4</v>
      </c>
    </row>
    <row r="128" spans="1:10" x14ac:dyDescent="0.25">
      <c r="B128" s="15" t="s">
        <v>52</v>
      </c>
      <c r="C128" s="96">
        <v>8.6534255454149195E-2</v>
      </c>
      <c r="D128" s="97">
        <v>0.10137131614380233</v>
      </c>
      <c r="E128" s="98">
        <v>0.10978391152964896</v>
      </c>
    </row>
    <row r="129" spans="1:10" x14ac:dyDescent="0.25">
      <c r="B129" s="16" t="s">
        <v>53</v>
      </c>
      <c r="C129" s="99">
        <v>0.32303336579792419</v>
      </c>
      <c r="D129" s="100">
        <v>0.32261278604713778</v>
      </c>
      <c r="E129" s="101">
        <v>0.3318148636520668</v>
      </c>
    </row>
    <row r="130" spans="1:10" x14ac:dyDescent="0.25">
      <c r="B130" s="16" t="s">
        <v>54</v>
      </c>
      <c r="C130" s="99">
        <v>0.4901486719203173</v>
      </c>
      <c r="D130" s="100">
        <v>0.47304636919032611</v>
      </c>
      <c r="E130" s="101">
        <v>0.48504771406588582</v>
      </c>
    </row>
    <row r="131" spans="1:10" ht="15.75" thickBot="1" x14ac:dyDescent="0.3">
      <c r="B131" s="41" t="s">
        <v>55</v>
      </c>
      <c r="C131" s="102">
        <v>0.9923951794295417</v>
      </c>
      <c r="D131" s="103">
        <v>0.99236339312511002</v>
      </c>
      <c r="E131" s="104">
        <v>0.98878006827793263</v>
      </c>
    </row>
    <row r="132" spans="1:10" x14ac:dyDescent="0.25">
      <c r="B132" s="5" t="s">
        <v>56</v>
      </c>
      <c r="C132" s="21"/>
      <c r="D132" s="25"/>
      <c r="E132" s="21"/>
    </row>
    <row r="133" spans="1:10" x14ac:dyDescent="0.25">
      <c r="B133" s="5"/>
      <c r="C133" s="25"/>
      <c r="D133" s="25"/>
      <c r="E133" s="21"/>
    </row>
    <row r="134" spans="1:10" ht="15.75" x14ac:dyDescent="0.25">
      <c r="A134" s="225" t="s">
        <v>125</v>
      </c>
      <c r="B134" s="231" t="s">
        <v>74</v>
      </c>
      <c r="C134" s="231"/>
      <c r="D134" s="231"/>
      <c r="E134" s="231"/>
      <c r="J134" s="225" t="s">
        <v>125</v>
      </c>
    </row>
    <row r="135" spans="1:10" ht="15.75" thickBot="1" x14ac:dyDescent="0.3">
      <c r="B135" s="5"/>
      <c r="C135" s="25"/>
      <c r="D135" s="25"/>
      <c r="E135" s="21"/>
    </row>
    <row r="136" spans="1:10" ht="15.75" thickBot="1" x14ac:dyDescent="0.3">
      <c r="B136" s="43" t="s">
        <v>57</v>
      </c>
      <c r="C136" s="105" t="s">
        <v>2</v>
      </c>
      <c r="D136" s="106" t="s">
        <v>3</v>
      </c>
      <c r="E136" s="107" t="s">
        <v>4</v>
      </c>
    </row>
    <row r="137" spans="1:10" x14ac:dyDescent="0.25">
      <c r="B137" s="44" t="s">
        <v>58</v>
      </c>
      <c r="C137" s="108">
        <v>12845</v>
      </c>
      <c r="D137" s="72">
        <v>14202</v>
      </c>
      <c r="E137" s="109">
        <v>14427</v>
      </c>
    </row>
    <row r="138" spans="1:10" x14ac:dyDescent="0.25">
      <c r="B138" s="45" t="s">
        <v>59</v>
      </c>
      <c r="C138" s="110">
        <v>12037</v>
      </c>
      <c r="D138" s="75">
        <v>13350</v>
      </c>
      <c r="E138" s="111">
        <v>13560</v>
      </c>
    </row>
    <row r="139" spans="1:10" x14ac:dyDescent="0.25">
      <c r="B139" s="45" t="s">
        <v>60</v>
      </c>
      <c r="C139" s="110">
        <v>196</v>
      </c>
      <c r="D139" s="75">
        <v>199</v>
      </c>
      <c r="E139" s="111">
        <v>197</v>
      </c>
    </row>
    <row r="140" spans="1:10" x14ac:dyDescent="0.25">
      <c r="B140" s="45" t="s">
        <v>61</v>
      </c>
      <c r="C140" s="59">
        <v>612</v>
      </c>
      <c r="D140" s="60">
        <v>653</v>
      </c>
      <c r="E140" s="111">
        <v>670</v>
      </c>
    </row>
    <row r="141" spans="1:10" x14ac:dyDescent="0.25">
      <c r="B141" s="45" t="s">
        <v>62</v>
      </c>
      <c r="C141" s="110">
        <v>516</v>
      </c>
      <c r="D141" s="75">
        <v>1517</v>
      </c>
      <c r="E141" s="111">
        <v>900</v>
      </c>
    </row>
    <row r="142" spans="1:10" x14ac:dyDescent="0.25">
      <c r="B142" s="45" t="s">
        <v>63</v>
      </c>
      <c r="C142" s="110">
        <v>-81</v>
      </c>
      <c r="D142" s="75">
        <v>879</v>
      </c>
      <c r="E142" s="111">
        <v>225</v>
      </c>
    </row>
    <row r="143" spans="1:10" x14ac:dyDescent="0.25">
      <c r="B143" s="45" t="s">
        <v>64</v>
      </c>
      <c r="C143" s="112">
        <v>0.14199999999999999</v>
      </c>
      <c r="D143" s="100">
        <v>0.18190000000000001</v>
      </c>
      <c r="E143" s="113">
        <v>0.18440000000000001</v>
      </c>
    </row>
    <row r="144" spans="1:10" x14ac:dyDescent="0.25">
      <c r="B144" s="45" t="s">
        <v>65</v>
      </c>
      <c r="C144" s="61">
        <v>0.27403659011288439</v>
      </c>
      <c r="D144" s="114">
        <v>0.27369384593719193</v>
      </c>
      <c r="E144" s="115">
        <v>0.2730990503916268</v>
      </c>
    </row>
    <row r="145" spans="1:10" ht="15.75" thickBot="1" x14ac:dyDescent="0.3">
      <c r="B145" s="46" t="s">
        <v>66</v>
      </c>
      <c r="C145" s="62">
        <v>25</v>
      </c>
      <c r="D145" s="116">
        <v>32</v>
      </c>
      <c r="E145" s="117">
        <v>33</v>
      </c>
    </row>
    <row r="146" spans="1:10" x14ac:dyDescent="0.25">
      <c r="B146" s="5" t="s">
        <v>67</v>
      </c>
    </row>
    <row r="147" spans="1:10" x14ac:dyDescent="0.25"/>
    <row r="148" spans="1:10" ht="15.75" x14ac:dyDescent="0.25">
      <c r="A148" s="225" t="s">
        <v>125</v>
      </c>
      <c r="B148" s="231" t="s">
        <v>75</v>
      </c>
      <c r="C148" s="231"/>
      <c r="D148" s="231"/>
      <c r="E148" s="231"/>
      <c r="F148" s="231"/>
      <c r="J148" s="225" t="s">
        <v>125</v>
      </c>
    </row>
    <row r="149" spans="1:10" ht="15.75" thickBot="1" x14ac:dyDescent="0.3"/>
    <row r="150" spans="1:10" ht="32.450000000000003" customHeight="1" thickBot="1" x14ac:dyDescent="0.3">
      <c r="B150" s="37"/>
      <c r="C150" s="236" t="s">
        <v>82</v>
      </c>
      <c r="D150" s="237"/>
      <c r="E150" s="236" t="s">
        <v>83</v>
      </c>
      <c r="F150" s="237"/>
    </row>
    <row r="151" spans="1:10" ht="30" thickBot="1" x14ac:dyDescent="0.3">
      <c r="B151" s="118" t="s">
        <v>76</v>
      </c>
      <c r="C151" s="119" t="s">
        <v>84</v>
      </c>
      <c r="D151" s="120" t="s">
        <v>85</v>
      </c>
      <c r="E151" s="119" t="s">
        <v>84</v>
      </c>
      <c r="F151" s="120" t="s">
        <v>85</v>
      </c>
    </row>
    <row r="152" spans="1:10" x14ac:dyDescent="0.25">
      <c r="B152" s="6" t="s">
        <v>77</v>
      </c>
      <c r="C152" s="215">
        <v>1175.8384273199999</v>
      </c>
      <c r="D152" s="216">
        <v>10857</v>
      </c>
      <c r="E152" s="215">
        <v>110.43530315999998</v>
      </c>
      <c r="F152" s="216">
        <v>1121</v>
      </c>
    </row>
    <row r="153" spans="1:10" x14ac:dyDescent="0.25">
      <c r="B153" s="9" t="s">
        <v>78</v>
      </c>
      <c r="C153" s="217">
        <v>391.36799999999999</v>
      </c>
      <c r="D153" s="218">
        <v>3345</v>
      </c>
      <c r="E153" s="217">
        <v>46.534999999999997</v>
      </c>
      <c r="F153" s="218">
        <v>465</v>
      </c>
    </row>
    <row r="154" spans="1:10" x14ac:dyDescent="0.25">
      <c r="B154" s="9" t="s">
        <v>79</v>
      </c>
      <c r="C154" s="217">
        <v>148.83118999999999</v>
      </c>
      <c r="D154" s="218">
        <v>1327</v>
      </c>
      <c r="E154" s="217">
        <v>0</v>
      </c>
      <c r="F154" s="218">
        <v>0</v>
      </c>
    </row>
    <row r="155" spans="1:10" x14ac:dyDescent="0.25">
      <c r="B155" s="9" t="s">
        <v>80</v>
      </c>
      <c r="C155" s="217">
        <v>92.820999999999998</v>
      </c>
      <c r="D155" s="218">
        <v>817</v>
      </c>
      <c r="E155" s="217">
        <v>0</v>
      </c>
      <c r="F155" s="218" t="s">
        <v>71</v>
      </c>
    </row>
    <row r="156" spans="1:10" x14ac:dyDescent="0.25">
      <c r="B156" s="9" t="s">
        <v>81</v>
      </c>
      <c r="C156" s="217">
        <v>67.688000000000002</v>
      </c>
      <c r="D156" s="218">
        <v>240</v>
      </c>
      <c r="E156" s="217">
        <v>22.398</v>
      </c>
      <c r="F156" s="218">
        <v>0</v>
      </c>
    </row>
    <row r="157" spans="1:10" ht="15.75" thickBot="1" x14ac:dyDescent="0.3">
      <c r="B157" s="12" t="s">
        <v>9</v>
      </c>
      <c r="C157" s="121">
        <v>1876.5466173199998</v>
      </c>
      <c r="D157" s="122">
        <v>16586</v>
      </c>
      <c r="E157" s="121">
        <v>179.36830315999995</v>
      </c>
      <c r="F157" s="122">
        <v>1586</v>
      </c>
    </row>
    <row r="158" spans="1:10" x14ac:dyDescent="0.25">
      <c r="B158" t="s">
        <v>120</v>
      </c>
    </row>
    <row r="159" spans="1:10" x14ac:dyDescent="0.25"/>
    <row r="160" spans="1:10" s="228" customFormat="1" x14ac:dyDescent="0.25">
      <c r="A160" s="226"/>
      <c r="J160" s="226"/>
    </row>
  </sheetData>
  <mergeCells count="11">
    <mergeCell ref="C150:D150"/>
    <mergeCell ref="E150:F150"/>
    <mergeCell ref="B148:F148"/>
    <mergeCell ref="F6:G6"/>
    <mergeCell ref="F14:G14"/>
    <mergeCell ref="B134:E134"/>
    <mergeCell ref="B4:G4"/>
    <mergeCell ref="B47:E47"/>
    <mergeCell ref="F98:G98"/>
    <mergeCell ref="B96:G96"/>
    <mergeCell ref="B113:E113"/>
  </mergeCells>
  <hyperlinks>
    <hyperlink ref="A4" location="Index!A8" display="Index"/>
    <hyperlink ref="A34" location="Index!A8" display="Index"/>
    <hyperlink ref="A47" location="Index!A8" display="Index"/>
    <hyperlink ref="A96" location="Index!A8" display="Index"/>
    <hyperlink ref="A113" location="Index!A8" display="Index"/>
    <hyperlink ref="A134" location="Index!A8" display="Index"/>
    <hyperlink ref="A148" location="Index!A8" display="Index"/>
    <hyperlink ref="A1" location="Index!A8" display="Index"/>
    <hyperlink ref="J4" location="Index!A8" display="Index"/>
    <hyperlink ref="J34" location="Index!A8" display="Index"/>
    <hyperlink ref="J47" location="Index!A8" display="Index"/>
    <hyperlink ref="J96" location="Index!A8" display="Index"/>
    <hyperlink ref="J113" location="Index!A8" display="Index"/>
    <hyperlink ref="J134" location="Index!A8" display="Index"/>
    <hyperlink ref="J148" location="Index!A8" display="Index"/>
    <hyperlink ref="J1" location="Index!A8" display="Index"/>
  </hyperlinks>
  <pageMargins left="0.7" right="0.7" top="0.5" bottom="0.5" header="0.3" footer="0.3"/>
  <pageSetup paperSize="9" scale="68" orientation="portrait" r:id="rId1"/>
  <headerFooter>
    <oddFooter>Page &amp;P of &amp;N</oddFooter>
  </headerFooter>
  <rowBreaks count="2" manualBreakCount="2">
    <brk id="45" min="1" max="8" man="1"/>
    <brk id="94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Index</vt:lpstr>
      <vt:lpstr>Data</vt:lpstr>
      <vt:lpstr>Data!Print_Area</vt:lpstr>
      <vt:lpstr>Data!Print_Titles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sysadmin</cp:lastModifiedBy>
  <cp:lastPrinted>2015-07-16T08:49:27Z</cp:lastPrinted>
  <dcterms:created xsi:type="dcterms:W3CDTF">2015-07-14T05:07:14Z</dcterms:created>
  <dcterms:modified xsi:type="dcterms:W3CDTF">2015-07-16T08:59:37Z</dcterms:modified>
</cp:coreProperties>
</file>