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2.192.91\corpgs\CFO_ORG\Investor_Relations\FY20\Q3\"/>
    </mc:Choice>
  </mc:AlternateContent>
  <bookViews>
    <workbookView xWindow="0" yWindow="0" windowWidth="19200" windowHeight="7170"/>
  </bookViews>
  <sheets>
    <sheet name="Data" sheetId="1" r:id="rId1"/>
  </sheets>
  <definedNames>
    <definedName name="_xlnm.Print_Area" localSheetId="0">Data!$B$1:$I$183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" l="1"/>
  <c r="D43" i="1" l="1"/>
  <c r="C43" i="1"/>
  <c r="C98" i="1" l="1"/>
  <c r="D98" i="1" l="1"/>
  <c r="E98" i="1" l="1"/>
  <c r="E93" i="1" l="1"/>
  <c r="D93" i="1"/>
  <c r="C93" i="1"/>
  <c r="D18" i="1" l="1"/>
  <c r="C18" i="1"/>
  <c r="D24" i="1"/>
  <c r="E103" i="1" l="1"/>
  <c r="C103" i="1" l="1"/>
  <c r="D103" i="1"/>
  <c r="E41" i="1" l="1"/>
  <c r="D41" i="1"/>
  <c r="C41" i="1"/>
  <c r="G120" i="1" l="1"/>
  <c r="F120" i="1"/>
  <c r="G117" i="1" l="1"/>
  <c r="F117" i="1"/>
  <c r="G116" i="1"/>
  <c r="F116" i="1"/>
  <c r="C158" i="1" l="1"/>
  <c r="D158" i="1"/>
  <c r="E158" i="1"/>
  <c r="G21" i="1" l="1"/>
  <c r="E89" i="1"/>
  <c r="G13" i="1"/>
  <c r="G14" i="1"/>
  <c r="D89" i="1" l="1"/>
  <c r="C89" i="1"/>
  <c r="D118" i="1" l="1"/>
  <c r="E118" i="1"/>
  <c r="C118" i="1"/>
  <c r="D109" i="1"/>
  <c r="E109" i="1"/>
  <c r="C109" i="1"/>
  <c r="D81" i="1"/>
  <c r="E81" i="1"/>
  <c r="C81" i="1"/>
  <c r="G118" i="1" l="1"/>
  <c r="F118" i="1"/>
  <c r="F13" i="1"/>
  <c r="F14" i="1"/>
  <c r="F21" i="1" l="1"/>
  <c r="C106" i="1" l="1"/>
  <c r="D106" i="1"/>
  <c r="E106" i="1"/>
  <c r="E18" i="1" l="1"/>
  <c r="C168" i="1"/>
  <c r="D168" i="1"/>
  <c r="E168" i="1"/>
  <c r="C152" i="1"/>
  <c r="D152" i="1"/>
  <c r="E152" i="1"/>
  <c r="C140" i="1"/>
  <c r="D140" i="1"/>
  <c r="E140" i="1"/>
  <c r="C114" i="1"/>
  <c r="D114" i="1"/>
  <c r="E114" i="1"/>
  <c r="C84" i="1"/>
  <c r="D84" i="1"/>
  <c r="E84" i="1"/>
  <c r="C76" i="1"/>
  <c r="D76" i="1"/>
  <c r="E76" i="1"/>
  <c r="C24" i="1"/>
  <c r="E24" i="1"/>
  <c r="C39" i="1"/>
  <c r="D39" i="1"/>
  <c r="E39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<sst xmlns="http://schemas.openxmlformats.org/spreadsheetml/2006/main" count="128" uniqueCount="111">
  <si>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</si>
  <si>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</si>
  <si>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</si>
  <si>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</si>
  <si>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</si>
  <si>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</si>
  <si>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</si>
  <si>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</si>
  <si>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</si>
  <si>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</si>
  <si>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</si>
  <si>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</si>
  <si>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</si>
  <si>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</si>
  <si>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</si>
  <si>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</si>
  <si>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</si>
  <si>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</si>
  <si>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</si>
  <si>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</si>
  <si>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</si>
  <si>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</si>
  <si>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</si>
  <si>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</si>
  <si>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</si>
  <si>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</si>
  <si>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</si>
  <si>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</si>
  <si>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</si>
  <si>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</si>
  <si>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</si>
  <si>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</si>
  <si>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</si>
  <si>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</si>
  <si>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</si>
  <si>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</si>
  <si>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</si>
  <si>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</si>
  <si>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</si>
  <si>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</si>
  <si>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</si>
  <si>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</si>
  <si>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</si>
  <si>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</si>
  <si>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</si>
  <si>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</si>
  <si>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</si>
  <si>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</si>
  <si>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</si>
  <si>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</si>
  <si>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</si>
  <si>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</si>
  <si>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</si>
  <si>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</si>
  <si>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</si>
  <si>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</si>
  <si>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</si>
  <si>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</si>
  <si>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</si>
  <si>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</si>
  <si>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</si>
  <si>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</si>
  <si>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</si>
  <si>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</si>
  <si>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</si>
  <si>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</si>
  <si>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</si>
  <si>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</si>
  <si>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</si>
  <si>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</si>
  <si>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</si>
  <si>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</si>
  <si>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</si>
  <si>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</si>
  <si>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</si>
  <si>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</si>
  <si>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</si>
  <si>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</si>
  <si>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</si>
  <si>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</si>
  <si>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</si>
  <si>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</si>
  <si>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</si>
  <si>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</si>
  <si>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</si>
  <si>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</si>
  <si>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</si>
  <si>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</si>
  <si>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 xml:space="preserve">$100 mn clients </t>
  </si>
  <si>
    <t>BOTs*</t>
  </si>
  <si>
    <t xml:space="preserve">*A BOT is defined as a software that acts autonomously, free from any interference, human or otherwise, to perform a significant task </t>
  </si>
  <si>
    <t>Fee Revenue</t>
  </si>
  <si>
    <t>GBP</t>
  </si>
  <si>
    <t>Interactive</t>
  </si>
  <si>
    <t>Data Science and Engineering services</t>
  </si>
  <si>
    <t>Cloud Services</t>
  </si>
  <si>
    <t>Others</t>
  </si>
  <si>
    <t>Digital</t>
  </si>
  <si>
    <t>Test Engineering</t>
  </si>
  <si>
    <t>Package Solutions</t>
  </si>
  <si>
    <t>ADM and Product Engineering</t>
  </si>
  <si>
    <t>Revenue by Service Offering*</t>
  </si>
  <si>
    <t>Hi-Tech &amp; Media</t>
  </si>
  <si>
    <t>which will otherwise be performed by a human.</t>
  </si>
  <si>
    <t xml:space="preserve">* Refer note on Service Offering </t>
  </si>
  <si>
    <t>Hedges outstanding in million</t>
  </si>
  <si>
    <t>Q2 FY2020</t>
  </si>
  <si>
    <t>Q3 FY 20 Fact Sheet</t>
  </si>
  <si>
    <t>Q3 FY2019</t>
  </si>
  <si>
    <t>Q3 FY2020</t>
  </si>
  <si>
    <t>Total hedges outstanding in USD includes on balance sheet hedges of USD 76M &amp; cash flow hedges of USD 887M.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</si>
</sst>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.0_);\(#,##0.0\)"/>
    <numFmt numFmtId="169" formatCode="#,##0.0%;\(#,##0.0\)%"/>
    <numFmt numFmtId="170" formatCode="#,##0.0"/>
    <numFmt numFmtId="171" formatCode="#,##0.0000_)"/>
    <numFmt numFmtId="172" formatCode="\$#,##0_);[Red]\(\$#,##0\)"/>
    <numFmt numFmtId="173" formatCode="\$#,##0_);\(\$#,##0\)"/>
    <numFmt numFmtId="174" formatCode="\$#,##0.00_);\(\$#,##0.00\)"/>
    <numFmt numFmtId="175" formatCode="_(* #,##0.0000_);_(* \(#,##0.0000\);_(* &quot;-&quot;??_);_(@_)"/>
    <numFmt numFmtId="176" formatCode="&quot;$&quot;#,##0.00"/>
    <numFmt numFmtId="177" formatCode="0000"/>
    <numFmt numFmtId="178" formatCode="hh:mm:ss\ AM/PM_)"/>
    <numFmt numFmtId="179" formatCode="&quot;$&quot;#,##0.00_);\(&quot;$&quot;#.##0\)"/>
    <numFmt numFmtId="180" formatCode="#,##0.00;\(#,##0.00\)"/>
    <numFmt numFmtId="181" formatCode="0.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Book Antiqua"/>
      <family val="1"/>
    </font>
    <font>
      <u/>
      <sz val="10"/>
      <color theme="10"/>
      <name val="Book Antiqua"/>
      <family val="1"/>
    </font>
    <font>
      <i/>
      <sz val="10"/>
      <color rgb="FF000000"/>
      <name val="Arial"/>
      <family val="2"/>
    </font>
    <font>
      <u/>
      <sz val="9"/>
      <color theme="10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 style="medium">
        <color rgb="FF4D4F53"/>
      </bottom>
      <diagonal/>
    </border>
    <border>
      <left style="medium">
        <color indexed="63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3"/>
      </right>
      <top/>
      <bottom style="medium">
        <color indexed="59"/>
      </bottom>
      <diagonal/>
    </border>
    <border>
      <left/>
      <right/>
      <top style="medium">
        <color indexed="63"/>
      </top>
      <bottom/>
      <diagonal/>
    </border>
    <border>
      <left style="medium">
        <color indexed="64"/>
      </left>
      <right/>
      <top style="medium">
        <color indexed="63"/>
      </top>
      <bottom/>
      <diagonal/>
    </border>
    <border>
      <left/>
      <right style="medium">
        <color indexed="64"/>
      </right>
      <top style="medium">
        <color indexed="63"/>
      </top>
      <bottom/>
      <diagonal/>
    </border>
    <border>
      <left style="medium">
        <color rgb="FF4D4F53"/>
      </left>
      <right style="medium">
        <color rgb="FF4D4F53"/>
      </right>
      <top/>
      <bottom style="thin">
        <color theme="0" tint="-0.24994659260841701"/>
      </bottom>
      <diagonal/>
    </border>
    <border>
      <left style="medium">
        <color rgb="FF4D4F53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rgb="FF4D4F53"/>
      </right>
      <top/>
      <bottom style="thin">
        <color theme="0" tint="-0.24994659260841701"/>
      </bottom>
      <diagonal/>
    </border>
  </borders>
  <cellStyleXfs count="9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26" fillId="0" borderId="0"/>
    <xf numFmtId="0" fontId="28" fillId="0" borderId="0"/>
    <xf numFmtId="0" fontId="33" fillId="0" borderId="0"/>
    <xf numFmtId="0" fontId="50" fillId="0" borderId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4" fontId="31" fillId="28" borderId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51" fillId="0" borderId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2" fillId="0" borderId="0"/>
    <xf numFmtId="0" fontId="53" fillId="0" borderId="0"/>
    <xf numFmtId="0" fontId="52" fillId="0" borderId="0"/>
    <xf numFmtId="0" fontId="53" fillId="0" borderId="0"/>
    <xf numFmtId="44" fontId="2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4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164" fontId="2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6" fillId="42" borderId="52" applyNumberFormat="0" applyAlignment="0">
      <protection locked="0"/>
    </xf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4" fillId="8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38" fontId="27" fillId="43" borderId="0" applyNumberFormat="0" applyBorder="0" applyAlignment="0" applyProtection="0"/>
    <xf numFmtId="0" fontId="57" fillId="0" borderId="42" applyNumberFormat="0" applyAlignment="0" applyProtection="0">
      <alignment horizontal="left" vertical="center"/>
    </xf>
    <xf numFmtId="0" fontId="57" fillId="0" borderId="53">
      <alignment horizontal="left" vertical="center"/>
    </xf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0" fontId="27" fillId="44" borderId="57" applyNumberFormat="0" applyBorder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58" fillId="0" borderId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175" fontId="53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4" fillId="0" borderId="0">
      <protection locked="0"/>
    </xf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37" fontId="5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9" fontId="53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8" fillId="0" borderId="0"/>
    <xf numFmtId="164" fontId="2" fillId="0" borderId="0"/>
    <xf numFmtId="0" fontId="28" fillId="0" borderId="0"/>
    <xf numFmtId="164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40" fontId="60" fillId="47" borderId="0">
      <alignment horizontal="right"/>
    </xf>
    <xf numFmtId="0" fontId="31" fillId="0" borderId="0">
      <alignment horizontal="center"/>
    </xf>
    <xf numFmtId="0" fontId="29" fillId="0" borderId="47"/>
    <xf numFmtId="0" fontId="29" fillId="0" borderId="0" applyBorder="0">
      <alignment horizontal="centerContinuous"/>
    </xf>
    <xf numFmtId="0" fontId="61" fillId="0" borderId="0" applyBorder="0">
      <alignment horizontal="centerContinuous"/>
    </xf>
    <xf numFmtId="10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26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15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48" borderId="61" applyFill="0" applyBorder="0" applyAlignment="0">
      <alignment horizontal="center"/>
    </xf>
    <xf numFmtId="41" fontId="28" fillId="0" borderId="0" applyFont="0" applyFill="0" applyBorder="0" applyAlignment="0" applyProtection="0"/>
    <xf numFmtId="0" fontId="1" fillId="49" borderId="0"/>
    <xf numFmtId="0" fontId="25" fillId="50" borderId="57">
      <alignment horizont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6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4" fillId="0" borderId="0"/>
    <xf numFmtId="0" fontId="28" fillId="0" borderId="0"/>
    <xf numFmtId="0" fontId="6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2" fillId="0" borderId="0"/>
    <xf numFmtId="9" fontId="2" fillId="0" borderId="0" applyFont="0" applyFill="0" applyBorder="0" applyAlignment="0" applyProtection="0"/>
    <xf numFmtId="164" fontId="68" fillId="0" borderId="0"/>
    <xf numFmtId="0" fontId="70" fillId="0" borderId="0"/>
    <xf numFmtId="9" fontId="7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0" fillId="0" borderId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0" fontId="67" fillId="0" borderId="0"/>
    <xf numFmtId="0" fontId="72" fillId="0" borderId="0"/>
    <xf numFmtId="164" fontId="2" fillId="0" borderId="0"/>
    <xf numFmtId="9" fontId="7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0" fillId="0" borderId="0"/>
  </cellStyleXfs>
  <cellXfs count="305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8" fillId="3" borderId="22" xfId="3" applyFont="1" applyFill="1" applyBorder="1" applyAlignment="1">
      <alignment horizontal="center" vertical="center"/>
    </xf>
    <xf numFmtId="164" fontId="8" fillId="3" borderId="23" xfId="3" applyFont="1" applyFill="1" applyBorder="1" applyAlignment="1">
      <alignment horizontal="center" vertical="center"/>
    </xf>
    <xf numFmtId="164" fontId="9" fillId="4" borderId="24" xfId="3" applyFont="1" applyFill="1" applyBorder="1" applyAlignment="1">
      <alignment horizontal="center" vertical="center" wrapText="1"/>
    </xf>
    <xf numFmtId="164" fontId="9" fillId="4" borderId="25" xfId="3" applyFont="1" applyFill="1" applyBorder="1" applyAlignment="1">
      <alignment horizontal="center" vertical="center" wrapText="1"/>
    </xf>
    <xf numFmtId="165" fontId="10" fillId="4" borderId="26" xfId="3" applyNumberFormat="1" applyFont="1" applyFill="1" applyBorder="1" applyAlignment="1">
      <alignment horizontal="center" vertical="center" wrapText="1" readingOrder="1"/>
    </xf>
    <xf numFmtId="165" fontId="10" fillId="4" borderId="27" xfId="3" applyNumberFormat="1" applyFont="1" applyFill="1" applyBorder="1" applyAlignment="1">
      <alignment horizontal="center" vertical="center" wrapText="1" readingOrder="1"/>
    </xf>
    <xf numFmtId="165" fontId="10" fillId="4" borderId="24" xfId="3" applyNumberFormat="1" applyFont="1" applyFill="1" applyBorder="1" applyAlignment="1">
      <alignment horizontal="center" vertical="center" wrapText="1" readingOrder="1"/>
    </xf>
    <xf numFmtId="165" fontId="10" fillId="4" borderId="25" xfId="3" applyNumberFormat="1" applyFont="1" applyFill="1" applyBorder="1" applyAlignment="1">
      <alignment horizontal="center" vertical="center" wrapText="1" readingOrder="1"/>
    </xf>
    <xf numFmtId="165" fontId="11" fillId="4" borderId="22" xfId="3" applyNumberFormat="1" applyFont="1" applyFill="1" applyBorder="1" applyAlignment="1">
      <alignment horizontal="center" vertical="center" wrapText="1" readingOrder="1"/>
    </xf>
    <xf numFmtId="165" fontId="11" fillId="4" borderId="23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7" fillId="6" borderId="0" xfId="3" applyFont="1" applyFill="1" applyBorder="1" applyAlignment="1">
      <alignment horizontal="center" vertical="center" wrapText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8" fillId="3" borderId="28" xfId="3" applyFont="1" applyFill="1" applyBorder="1" applyAlignment="1">
      <alignment horizontal="center" vertical="center"/>
    </xf>
    <xf numFmtId="164" fontId="8" fillId="3" borderId="29" xfId="3" applyFont="1" applyFill="1" applyBorder="1" applyAlignment="1">
      <alignment horizontal="center" vertical="center"/>
    </xf>
    <xf numFmtId="164" fontId="13" fillId="0" borderId="0" xfId="3" applyFont="1" applyFill="1" applyBorder="1" applyAlignment="1">
      <alignment horizontal="left" vertical="center" indent="1" readingOrder="1"/>
    </xf>
    <xf numFmtId="164" fontId="5" fillId="5" borderId="14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4" fontId="4" fillId="0" borderId="0" xfId="3" applyFont="1" applyFill="1" applyBorder="1" applyAlignment="1">
      <alignment vertical="center"/>
    </xf>
    <xf numFmtId="164" fontId="1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horizontal="centerContinuous"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4" fillId="0" borderId="5" xfId="3" applyFont="1" applyFill="1" applyBorder="1" applyAlignment="1">
      <alignment horizontal="left" vertical="center"/>
    </xf>
    <xf numFmtId="164" fontId="14" fillId="0" borderId="9" xfId="3" applyFont="1" applyFill="1" applyBorder="1" applyAlignment="1">
      <alignment horizontal="left" vertical="center"/>
    </xf>
    <xf numFmtId="169" fontId="14" fillId="0" borderId="0" xfId="4" applyNumberFormat="1" applyFont="1" applyFill="1" applyBorder="1" applyAlignment="1">
      <alignment horizontal="center" vertical="center"/>
    </xf>
    <xf numFmtId="164" fontId="14" fillId="0" borderId="12" xfId="3" applyFont="1" applyFill="1" applyBorder="1" applyAlignment="1">
      <alignment horizontal="left" vertical="center"/>
    </xf>
    <xf numFmtId="0" fontId="14" fillId="0" borderId="0" xfId="0" applyFont="1" applyFill="1"/>
    <xf numFmtId="0" fontId="20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2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5" fontId="0" fillId="0" borderId="28" xfId="2" applyNumberFormat="1" applyFont="1" applyBorder="1"/>
    <xf numFmtId="169" fontId="14" fillId="3" borderId="8" xfId="4" applyNumberFormat="1" applyFont="1" applyFill="1" applyBorder="1" applyAlignment="1">
      <alignment horizontal="center" vertical="center"/>
    </xf>
    <xf numFmtId="164" fontId="18" fillId="3" borderId="48" xfId="3" applyFont="1" applyFill="1" applyBorder="1" applyAlignment="1">
      <alignment horizontal="left" vertical="center"/>
    </xf>
    <xf numFmtId="164" fontId="22" fillId="0" borderId="0" xfId="3" applyFont="1"/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4" fontId="3" fillId="3" borderId="32" xfId="3" applyFont="1" applyFill="1" applyBorder="1" applyAlignment="1">
      <alignment horizontal="left" wrapText="1" readingOrder="1"/>
    </xf>
    <xf numFmtId="166" fontId="4" fillId="3" borderId="44" xfId="3" applyNumberFormat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readingOrder="1"/>
    </xf>
    <xf numFmtId="164" fontId="3" fillId="5" borderId="45" xfId="3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vertical="center" wrapText="1" readingOrder="1"/>
    </xf>
    <xf numFmtId="167" fontId="4" fillId="5" borderId="27" xfId="2" applyNumberFormat="1" applyFont="1" applyFill="1" applyBorder="1" applyAlignment="1">
      <alignment horizontal="center" vertical="center" wrapText="1" readingOrder="1"/>
    </xf>
    <xf numFmtId="164" fontId="4" fillId="4" borderId="39" xfId="3" applyFont="1" applyFill="1" applyBorder="1" applyAlignment="1">
      <alignment horizontal="left" vertical="center" wrapText="1" indent="1" readingOrder="1"/>
    </xf>
    <xf numFmtId="167" fontId="4" fillId="6" borderId="40" xfId="2" applyNumberFormat="1" applyFont="1" applyFill="1" applyBorder="1" applyAlignment="1">
      <alignment horizontal="center" vertical="center" wrapText="1"/>
    </xf>
    <xf numFmtId="167" fontId="4" fillId="6" borderId="31" xfId="2" applyNumberFormat="1" applyFont="1" applyFill="1" applyBorder="1" applyAlignment="1">
      <alignment horizontal="center" vertical="center" wrapText="1" readingOrder="1"/>
    </xf>
    <xf numFmtId="167" fontId="4" fillId="5" borderId="29" xfId="2" applyNumberFormat="1" applyFont="1" applyFill="1" applyBorder="1" applyAlignment="1">
      <alignment horizontal="center" vertical="center" wrapText="1" readingOrder="1"/>
    </xf>
    <xf numFmtId="166" fontId="14" fillId="0" borderId="7" xfId="3" applyNumberFormat="1" applyFont="1" applyFill="1" applyBorder="1" applyAlignment="1">
      <alignment horizontal="center" vertical="center"/>
    </xf>
    <xf numFmtId="166" fontId="14" fillId="0" borderId="0" xfId="3" applyNumberFormat="1" applyFont="1" applyFill="1" applyBorder="1" applyAlignment="1">
      <alignment horizontal="center" vertical="center"/>
    </xf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8" fontId="4" fillId="5" borderId="46" xfId="5" applyNumberFormat="1" applyFont="1" applyFill="1" applyBorder="1" applyAlignment="1">
      <alignment horizontal="center" vertical="center" wrapText="1" readingOrder="1"/>
    </xf>
    <xf numFmtId="168" fontId="4" fillId="5" borderId="47" xfId="5" applyNumberFormat="1" applyFont="1" applyFill="1" applyBorder="1" applyAlignment="1">
      <alignment horizontal="center" vertical="center" wrapText="1" readingOrder="1"/>
    </xf>
    <xf numFmtId="168" fontId="4" fillId="0" borderId="7" xfId="5" applyNumberFormat="1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8" fontId="4" fillId="0" borderId="6" xfId="5" applyNumberFormat="1" applyFont="1" applyFill="1" applyBorder="1" applyAlignment="1">
      <alignment horizontal="center" vertical="center" wrapText="1" readingOrder="1"/>
    </xf>
    <xf numFmtId="168" fontId="4" fillId="0" borderId="10" xfId="5" applyNumberFormat="1" applyFont="1" applyFill="1" applyBorder="1" applyAlignment="1">
      <alignment horizontal="center" vertical="center" wrapText="1" readingOrder="1"/>
    </xf>
    <xf numFmtId="168" fontId="4" fillId="0" borderId="40" xfId="5" applyNumberFormat="1" applyFont="1" applyFill="1" applyBorder="1" applyAlignment="1">
      <alignment horizontal="center" vertical="center" wrapText="1" readingOrder="1"/>
    </xf>
    <xf numFmtId="168" fontId="4" fillId="0" borderId="31" xfId="5" applyNumberFormat="1" applyFont="1" applyFill="1" applyBorder="1" applyAlignment="1">
      <alignment horizontal="center" vertical="center" wrapText="1" readingOrder="1"/>
    </xf>
    <xf numFmtId="168" fontId="4" fillId="5" borderId="41" xfId="5" applyNumberFormat="1" applyFont="1" applyFill="1" applyBorder="1" applyAlignment="1">
      <alignment horizontal="center" vertical="center" wrapText="1" readingOrder="1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9" fontId="14" fillId="3" borderId="25" xfId="4" applyNumberFormat="1" applyFont="1" applyFill="1" applyBorder="1" applyAlignment="1">
      <alignment horizontal="center" vertical="center"/>
    </xf>
    <xf numFmtId="169" fontId="14" fillId="0" borderId="0" xfId="4" applyNumberFormat="1" applyFont="1" applyFill="1" applyBorder="1" applyAlignment="1">
      <alignment horizontal="center" vertical="center"/>
    </xf>
    <xf numFmtId="169" fontId="14" fillId="0" borderId="10" xfId="4" applyNumberFormat="1" applyFont="1" applyFill="1" applyBorder="1" applyAlignment="1">
      <alignment horizontal="center" vertical="center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3" fillId="3" borderId="63" xfId="3" applyFont="1" applyFill="1" applyBorder="1" applyAlignment="1">
      <alignment horizontal="left" wrapText="1" readingOrder="1"/>
    </xf>
    <xf numFmtId="164" fontId="4" fillId="4" borderId="37" xfId="3" applyFont="1" applyFill="1" applyBorder="1" applyAlignment="1">
      <alignment horizontal="left" vertical="center" wrapText="1" indent="1" readingOrder="1"/>
    </xf>
    <xf numFmtId="166" fontId="14" fillId="0" borderId="40" xfId="4" applyNumberFormat="1" applyFont="1" applyFill="1" applyBorder="1" applyAlignment="1">
      <alignment horizontal="center" vertical="center"/>
    </xf>
    <xf numFmtId="166" fontId="14" fillId="0" borderId="31" xfId="4" applyNumberFormat="1" applyFont="1" applyFill="1" applyBorder="1" applyAlignment="1">
      <alignment horizontal="center" vertical="center"/>
    </xf>
    <xf numFmtId="166" fontId="14" fillId="3" borderId="29" xfId="4" applyNumberFormat="1" applyFont="1" applyFill="1" applyBorder="1" applyAlignment="1">
      <alignment horizontal="center" vertical="center"/>
    </xf>
    <xf numFmtId="39" fontId="69" fillId="0" borderId="64" xfId="966" applyNumberFormat="1" applyFont="1" applyFill="1" applyBorder="1" applyAlignment="1">
      <alignment horizontal="center" vertical="center" wrapText="1" readingOrder="1"/>
    </xf>
    <xf numFmtId="180" fontId="69" fillId="0" borderId="65" xfId="3" applyNumberFormat="1" applyFont="1" applyFill="1" applyBorder="1" applyAlignment="1">
      <alignment horizontal="center" vertical="center"/>
    </xf>
    <xf numFmtId="39" fontId="69" fillId="51" borderId="66" xfId="966" applyNumberFormat="1" applyFont="1" applyFill="1" applyBorder="1" applyAlignment="1">
      <alignment horizontal="center" vertical="center" wrapText="1" readingOrder="1"/>
    </xf>
    <xf numFmtId="164" fontId="5" fillId="5" borderId="21" xfId="3" applyFont="1" applyFill="1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4" fontId="69" fillId="0" borderId="68" xfId="4" applyNumberFormat="1" applyFont="1" applyFill="1" applyBorder="1" applyAlignment="1">
      <alignment horizontal="center" vertical="center"/>
    </xf>
    <xf numFmtId="4" fontId="69" fillId="0" borderId="67" xfId="4" applyNumberFormat="1" applyFont="1" applyFill="1" applyBorder="1" applyAlignment="1">
      <alignment horizontal="center" vertical="center"/>
    </xf>
    <xf numFmtId="4" fontId="69" fillId="51" borderId="69" xfId="4" applyNumberFormat="1" applyFont="1" applyFill="1" applyBorder="1" applyAlignment="1">
      <alignment horizontal="center" vertical="center"/>
    </xf>
    <xf numFmtId="4" fontId="69" fillId="0" borderId="28" xfId="4" applyNumberFormat="1" applyFont="1" applyFill="1" applyBorder="1" applyAlignment="1">
      <alignment horizontal="center" vertical="center"/>
    </xf>
    <xf numFmtId="4" fontId="69" fillId="0" borderId="31" xfId="4" applyNumberFormat="1" applyFont="1" applyFill="1" applyBorder="1" applyAlignment="1">
      <alignment horizontal="center" vertical="center"/>
    </xf>
    <xf numFmtId="4" fontId="69" fillId="51" borderId="29" xfId="4" applyNumberFormat="1" applyFont="1" applyFill="1" applyBorder="1" applyAlignment="1">
      <alignment horizontal="center" vertical="center"/>
    </xf>
    <xf numFmtId="164" fontId="5" fillId="5" borderId="36" xfId="3" applyFont="1" applyFill="1" applyBorder="1" applyAlignment="1">
      <alignment horizontal="left" vertical="center"/>
    </xf>
    <xf numFmtId="164" fontId="5" fillId="5" borderId="23" xfId="3" applyFont="1" applyFill="1" applyBorder="1" applyAlignment="1">
      <alignment horizontal="center" vertical="center"/>
    </xf>
    <xf numFmtId="4" fontId="4" fillId="0" borderId="37" xfId="4" applyNumberFormat="1" applyFont="1" applyFill="1" applyBorder="1" applyAlignment="1">
      <alignment horizontal="left" vertical="center"/>
    </xf>
    <xf numFmtId="4" fontId="4" fillId="0" borderId="39" xfId="4" applyNumberFormat="1" applyFont="1" applyFill="1" applyBorder="1" applyAlignment="1">
      <alignment horizontal="left" vertical="center"/>
    </xf>
    <xf numFmtId="169" fontId="69" fillId="0" borderId="0" xfId="4" applyNumberFormat="1" applyFont="1" applyFill="1" applyBorder="1" applyAlignment="1">
      <alignment horizontal="center" vertical="center"/>
    </xf>
    <xf numFmtId="169" fontId="69" fillId="52" borderId="25" xfId="4" applyNumberFormat="1" applyFont="1" applyFill="1" applyBorder="1" applyAlignment="1">
      <alignment horizontal="center" vertical="center"/>
    </xf>
    <xf numFmtId="4" fontId="4" fillId="0" borderId="38" xfId="4" applyNumberFormat="1" applyFont="1" applyFill="1" applyBorder="1" applyAlignment="1">
      <alignment horizontal="left" vertical="center"/>
    </xf>
    <xf numFmtId="4" fontId="4" fillId="7" borderId="25" xfId="4" applyNumberFormat="1" applyFont="1" applyFill="1" applyBorder="1" applyAlignment="1">
      <alignment horizontal="center" vertical="center"/>
    </xf>
    <xf numFmtId="37" fontId="0" fillId="0" borderId="0" xfId="0" applyNumberFormat="1"/>
    <xf numFmtId="165" fontId="4" fillId="0" borderId="20" xfId="3" applyNumberFormat="1" applyFont="1" applyFill="1" applyBorder="1" applyAlignment="1">
      <alignment horizontal="center" vertical="center" wrapText="1" readingOrder="1"/>
    </xf>
    <xf numFmtId="165" fontId="4" fillId="0" borderId="24" xfId="3" applyNumberFormat="1" applyFont="1" applyFill="1" applyBorder="1" applyAlignment="1">
      <alignment horizontal="center" vertical="center" wrapText="1" readingOrder="1"/>
    </xf>
    <xf numFmtId="1" fontId="0" fillId="0" borderId="0" xfId="0" applyNumberFormat="1"/>
    <xf numFmtId="165" fontId="5" fillId="5" borderId="29" xfId="3" applyNumberFormat="1" applyFont="1" applyFill="1" applyBorder="1" applyAlignment="1">
      <alignment horizontal="center" vertical="center" wrapText="1" readingOrder="1"/>
    </xf>
    <xf numFmtId="164" fontId="3" fillId="3" borderId="2" xfId="3" applyFont="1" applyFill="1" applyBorder="1" applyAlignment="1">
      <alignment horizontal="center" vertical="center" wrapText="1" readingOrder="1"/>
    </xf>
    <xf numFmtId="165" fontId="4" fillId="4" borderId="10" xfId="3" applyNumberFormat="1" applyFont="1" applyFill="1" applyBorder="1" applyAlignment="1">
      <alignment horizontal="center" vertical="center" wrapText="1" readingOrder="1"/>
    </xf>
    <xf numFmtId="164" fontId="74" fillId="4" borderId="5" xfId="3" applyFont="1" applyFill="1" applyBorder="1" applyAlignment="1">
      <alignment horizontal="left" vertical="center" wrapText="1" indent="4" readingOrder="1"/>
    </xf>
    <xf numFmtId="165" fontId="74" fillId="4" borderId="6" xfId="3" applyNumberFormat="1" applyFont="1" applyFill="1" applyBorder="1" applyAlignment="1">
      <alignment horizontal="center" vertical="center" wrapText="1" readingOrder="1"/>
    </xf>
    <xf numFmtId="165" fontId="74" fillId="4" borderId="7" xfId="3" applyNumberFormat="1" applyFont="1" applyFill="1" applyBorder="1" applyAlignment="1">
      <alignment horizontal="center" vertical="center" wrapText="1" readingOrder="1"/>
    </xf>
    <xf numFmtId="165" fontId="74" fillId="3" borderId="8" xfId="3" applyNumberFormat="1" applyFont="1" applyFill="1" applyBorder="1" applyAlignment="1">
      <alignment horizontal="center" vertical="center" wrapText="1" readingOrder="1"/>
    </xf>
    <xf numFmtId="164" fontId="74" fillId="4" borderId="9" xfId="3" applyFont="1" applyFill="1" applyBorder="1" applyAlignment="1">
      <alignment horizontal="left" vertical="center" wrapText="1" indent="4" readingOrder="1"/>
    </xf>
    <xf numFmtId="165" fontId="74" fillId="4" borderId="10" xfId="3" applyNumberFormat="1" applyFont="1" applyFill="1" applyBorder="1" applyAlignment="1">
      <alignment horizontal="center" vertical="center" wrapText="1" readingOrder="1"/>
    </xf>
    <xf numFmtId="165" fontId="74" fillId="4" borderId="0" xfId="3" applyNumberFormat="1" applyFont="1" applyFill="1" applyBorder="1" applyAlignment="1">
      <alignment horizontal="center" vertical="center" wrapText="1" readingOrder="1"/>
    </xf>
    <xf numFmtId="165" fontId="74" fillId="3" borderId="11" xfId="3" applyNumberFormat="1" applyFont="1" applyFill="1" applyBorder="1" applyAlignment="1">
      <alignment horizontal="center" vertical="center" wrapText="1" readingOrder="1"/>
    </xf>
    <xf numFmtId="164" fontId="74" fillId="4" borderId="70" xfId="3" applyFont="1" applyFill="1" applyBorder="1" applyAlignment="1">
      <alignment horizontal="left" vertical="center" wrapText="1" indent="4" readingOrder="1"/>
    </xf>
    <xf numFmtId="165" fontId="74" fillId="4" borderId="71" xfId="3" applyNumberFormat="1" applyFont="1" applyFill="1" applyBorder="1" applyAlignment="1">
      <alignment horizontal="center" vertical="center" wrapText="1" readingOrder="1"/>
    </xf>
    <xf numFmtId="165" fontId="74" fillId="4" borderId="72" xfId="3" applyNumberFormat="1" applyFont="1" applyFill="1" applyBorder="1" applyAlignment="1">
      <alignment horizontal="center" vertical="center" wrapText="1" readingOrder="1"/>
    </xf>
    <xf numFmtId="165" fontId="74" fillId="3" borderId="73" xfId="3" applyNumberFormat="1" applyFont="1" applyFill="1" applyBorder="1" applyAlignment="1">
      <alignment horizontal="center" vertical="center" wrapText="1" readingOrder="1"/>
    </xf>
    <xf numFmtId="2" fontId="0" fillId="0" borderId="0" xfId="0" applyNumberFormat="1"/>
    <xf numFmtId="43" fontId="0" fillId="0" borderId="0" xfId="1" applyNumberFormat="1" applyFont="1"/>
    <xf numFmtId="167" fontId="4" fillId="3" borderId="11" xfId="2" applyNumberFormat="1" applyFont="1" applyFill="1" applyBorder="1" applyAlignment="1">
      <alignment horizontal="center" vertical="center" wrapText="1" readingOrder="1"/>
    </xf>
    <xf numFmtId="164" fontId="75" fillId="0" borderId="0" xfId="6" applyNumberFormat="1" applyFont="1" applyFill="1" applyBorder="1"/>
    <xf numFmtId="164" fontId="2" fillId="0" borderId="0" xfId="3" applyFont="1" applyFill="1" applyBorder="1" applyAlignment="1">
      <alignment vertical="center"/>
    </xf>
    <xf numFmtId="170" fontId="4" fillId="53" borderId="26" xfId="4" applyNumberFormat="1" applyFont="1" applyFill="1" applyBorder="1" applyAlignment="1">
      <alignment horizontal="center" vertical="center"/>
    </xf>
    <xf numFmtId="170" fontId="4" fillId="53" borderId="24" xfId="4" applyNumberFormat="1" applyFont="1" applyFill="1" applyBorder="1" applyAlignment="1">
      <alignment horizontal="center" vertical="center"/>
    </xf>
    <xf numFmtId="170" fontId="4" fillId="53" borderId="28" xfId="4" applyNumberFormat="1" applyFont="1" applyFill="1" applyBorder="1" applyAlignment="1">
      <alignment horizontal="center" vertical="center"/>
    </xf>
    <xf numFmtId="10" fontId="0" fillId="0" borderId="0" xfId="2" applyNumberFormat="1" applyFont="1"/>
    <xf numFmtId="181" fontId="0" fillId="0" borderId="0" xfId="0" applyNumberFormat="1"/>
    <xf numFmtId="166" fontId="0" fillId="0" borderId="0" xfId="0" applyNumberFormat="1"/>
    <xf numFmtId="0" fontId="12" fillId="2" borderId="0" xfId="0" applyFont="1" applyFill="1" applyAlignment="1">
      <alignment horizontal="center"/>
    </xf>
    <xf numFmtId="164" fontId="8" fillId="3" borderId="20" xfId="3" applyFont="1" applyFill="1" applyBorder="1" applyAlignment="1">
      <alignment horizontal="center" vertical="center"/>
    </xf>
    <xf numFmtId="164" fontId="8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4" fillId="4" borderId="27" xfId="3" applyNumberFormat="1" applyFont="1" applyFill="1" applyBorder="1" applyAlignment="1">
      <alignment horizontal="center" vertical="center" wrapText="1" readingOrder="1"/>
    </xf>
    <xf numFmtId="165" fontId="4" fillId="4" borderId="25" xfId="3" applyNumberFormat="1" applyFont="1" applyFill="1" applyBorder="1" applyAlignment="1">
      <alignment horizontal="center" vertical="center" wrapText="1" readingOrder="1"/>
    </xf>
    <xf numFmtId="165" fontId="4" fillId="4" borderId="29" xfId="3" applyNumberFormat="1" applyFont="1" applyFill="1" applyBorder="1" applyAlignment="1">
      <alignment horizontal="center" vertical="center" wrapText="1" readingOrder="1"/>
    </xf>
    <xf numFmtId="165" fontId="4" fillId="4" borderId="26" xfId="3" applyNumberFormat="1" applyFont="1" applyFill="1" applyBorder="1" applyAlignment="1">
      <alignment horizontal="center" vertical="center" wrapText="1" readingOrder="1"/>
    </xf>
    <xf numFmtId="165" fontId="4" fillId="4" borderId="24" xfId="3" applyNumberFormat="1" applyFont="1" applyFill="1" applyBorder="1" applyAlignment="1">
      <alignment horizontal="center" vertical="center" wrapText="1" readingOrder="1"/>
    </xf>
    <xf numFmtId="165" fontId="4" fillId="4" borderId="28" xfId="3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0" fontId="0" fillId="0" borderId="0" xfId="0" applyAlignment="1"/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13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14" xfId="3" applyNumberFormat="1" applyFont="1" applyFill="1" applyBorder="1" applyAlignment="1">
      <alignment horizontal="center" vertical="center" wrapText="1" readingOrder="1"/>
    </xf>
    <xf numFmtId="166" fontId="4" fillId="3" borderId="27" xfId="3" applyNumberFormat="1" applyFont="1" applyFill="1" applyBorder="1" applyAlignment="1">
      <alignment horizontal="center" vertical="center" wrapText="1" readingOrder="1"/>
    </xf>
    <xf numFmtId="166" fontId="4" fillId="3" borderId="25" xfId="3" applyNumberFormat="1" applyFont="1" applyFill="1" applyBorder="1" applyAlignment="1">
      <alignment horizontal="center" vertical="center" wrapText="1" readingOrder="1"/>
    </xf>
    <xf numFmtId="166" fontId="4" fillId="3" borderId="23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indent="1" readingOrder="1"/>
    </xf>
    <xf numFmtId="0" fontId="0" fillId="0" borderId="9" xfId="0" applyBorder="1" applyAlignment="1">
      <alignment horizontal="left" vertical="center" indent="1" readingOrder="1"/>
    </xf>
    <xf numFmtId="0" fontId="0" fillId="0" borderId="12" xfId="0" applyBorder="1" applyAlignment="1">
      <alignment horizontal="left" vertical="center" readingOrder="1"/>
    </xf>
    <xf numFmtId="164" fontId="18" fillId="3" borderId="5" xfId="3" applyFont="1" applyFill="1" applyBorder="1" applyAlignment="1">
      <alignment horizontal="left" vertical="center"/>
    </xf>
    <xf numFmtId="164" fontId="18" fillId="3" borderId="12" xfId="3" applyFont="1" applyFill="1" applyBorder="1" applyAlignment="1">
      <alignment horizontal="left" vertical="center"/>
    </xf>
  </cellXfs>
  <cellStyles count="993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10 2" xfId="990"/>
    <cellStyle name="Comma 11" xfId="991"/>
    <cellStyle name="Comma 2" xfId="514"/>
    <cellStyle name="Comma 2 10" xfId="515"/>
    <cellStyle name="Comma 2 11" xfId="903"/>
    <cellStyle name="Comma 2 2" xfId="516"/>
    <cellStyle name="Comma 2 2 2" xfId="517"/>
    <cellStyle name="Comma 2 2 2 2" xfId="989"/>
    <cellStyle name="Comma 2 3" xfId="518"/>
    <cellStyle name="Comma 2 3 2" xfId="519"/>
    <cellStyle name="Comma 2 3 3" xfId="520"/>
    <cellStyle name="Comma 2 3 4" xfId="988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2 2" xfId="987"/>
    <cellStyle name="Comma 3 3" xfId="5"/>
    <cellStyle name="Comma 3 3 2" xfId="966"/>
    <cellStyle name="Comma 4" xfId="531"/>
    <cellStyle name="Comma 4 2" xfId="532"/>
    <cellStyle name="Comma 4 2 2" xfId="986"/>
    <cellStyle name="Comma 4 3" xfId="533"/>
    <cellStyle name="Comma 5" xfId="534"/>
    <cellStyle name="Comma 5 2" xfId="904"/>
    <cellStyle name="Comma 6" xfId="535"/>
    <cellStyle name="Comma 6 2" xfId="905"/>
    <cellStyle name="Comma 6 2 2" xfId="906"/>
    <cellStyle name="Comma 6 3" xfId="907"/>
    <cellStyle name="Comma 7" xfId="512"/>
    <cellStyle name="Comma 7 2" xfId="908"/>
    <cellStyle name="Comma 8" xfId="536"/>
    <cellStyle name="Comma 8 2" xfId="985"/>
    <cellStyle name="Comma 9" xfId="537"/>
    <cellStyle name="Comma 9 2" xfId="984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2 2" xfId="982"/>
    <cellStyle name="Currency 2 3" xfId="983"/>
    <cellStyle name="Currency 3" xfId="544"/>
    <cellStyle name="Currency 3 2" xfId="981"/>
    <cellStyle name="Currency 4" xfId="542"/>
    <cellStyle name="Currency 4 2" xfId="980"/>
    <cellStyle name="Dia" xfId="545"/>
    <cellStyle name="Encabez1" xfId="546"/>
    <cellStyle name="Encabez2" xfId="547"/>
    <cellStyle name="Euro" xfId="548"/>
    <cellStyle name="Excel Built-in Normal" xfId="909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2 2" xfId="979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19 2" xfId="910"/>
    <cellStyle name="Normal 19 3" xfId="977"/>
    <cellStyle name="Normal 194" xfId="911"/>
    <cellStyle name="Normal 2" xfId="706"/>
    <cellStyle name="Normal 2 10" xfId="707"/>
    <cellStyle name="Normal 2 2" xfId="708"/>
    <cellStyle name="Normal 2 2 2" xfId="709"/>
    <cellStyle name="Normal 2 2 3" xfId="976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0 2" xfId="912"/>
    <cellStyle name="Normal 21" xfId="878"/>
    <cellStyle name="Normal 21 2" xfId="913"/>
    <cellStyle name="Normal 22" xfId="879"/>
    <cellStyle name="Normal 22 2" xfId="914"/>
    <cellStyle name="Normal 23" xfId="880"/>
    <cellStyle name="Normal 23 2" xfId="915"/>
    <cellStyle name="Normal 24" xfId="881"/>
    <cellStyle name="Normal 24 2" xfId="916"/>
    <cellStyle name="Normal 25" xfId="882"/>
    <cellStyle name="Normal 25 2" xfId="917"/>
    <cellStyle name="Normal 26" xfId="883"/>
    <cellStyle name="Normal 26 2" xfId="918"/>
    <cellStyle name="Normal 27" xfId="884"/>
    <cellStyle name="Normal 27 2" xfId="919"/>
    <cellStyle name="Normal 28" xfId="885"/>
    <cellStyle name="Normal 28 2" xfId="920"/>
    <cellStyle name="Normal 29" xfId="886"/>
    <cellStyle name="Normal 29 2" xfId="921"/>
    <cellStyle name="Normal 3" xfId="717"/>
    <cellStyle name="Normal 3 2" xfId="718"/>
    <cellStyle name="Normal 3 3" xfId="975"/>
    <cellStyle name="Normal 30" xfId="887"/>
    <cellStyle name="Normal 30 2" xfId="922"/>
    <cellStyle name="Normal 31" xfId="888"/>
    <cellStyle name="Normal 31 2" xfId="923"/>
    <cellStyle name="Normal 32" xfId="889"/>
    <cellStyle name="Normal 32 2" xfId="924"/>
    <cellStyle name="Normal 33" xfId="890"/>
    <cellStyle name="Normal 33 2" xfId="925"/>
    <cellStyle name="Normal 34" xfId="891"/>
    <cellStyle name="Normal 34 2" xfId="926"/>
    <cellStyle name="Normal 35" xfId="892"/>
    <cellStyle name="Normal 35 2" xfId="927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41" xfId="898"/>
    <cellStyle name="Normal 42" xfId="954"/>
    <cellStyle name="Normal 43" xfId="955"/>
    <cellStyle name="Normal 44" xfId="956"/>
    <cellStyle name="Normal 45" xfId="957"/>
    <cellStyle name="Normal 46" xfId="958"/>
    <cellStyle name="Normal 47" xfId="959"/>
    <cellStyle name="Normal 48" xfId="960"/>
    <cellStyle name="Normal 49" xfId="961"/>
    <cellStyle name="Normal 5" xfId="721"/>
    <cellStyle name="Normal 5 2" xfId="722"/>
    <cellStyle name="Normal 5 3" xfId="974"/>
    <cellStyle name="Normal 50" xfId="963"/>
    <cellStyle name="Normal 51" xfId="992"/>
    <cellStyle name="Normal 52" xfId="970"/>
    <cellStyle name="Normal 53" xfId="964"/>
    <cellStyle name="Normal 6" xfId="723"/>
    <cellStyle name="Normal 62" xfId="928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1 2" xfId="933"/>
    <cellStyle name="Percent 12" xfId="865"/>
    <cellStyle name="Percent 12 2" xfId="934"/>
    <cellStyle name="Percent 13" xfId="868"/>
    <cellStyle name="Percent 13 2" xfId="935"/>
    <cellStyle name="Percent 14" xfId="864"/>
    <cellStyle name="Percent 14 2" xfId="936"/>
    <cellStyle name="Percent 15" xfId="869"/>
    <cellStyle name="Percent 15 2" xfId="937"/>
    <cellStyle name="Percent 16" xfId="863"/>
    <cellStyle name="Percent 16 2" xfId="938"/>
    <cellStyle name="Percent 17" xfId="870"/>
    <cellStyle name="Percent 17 2" xfId="939"/>
    <cellStyle name="Percent 18" xfId="862"/>
    <cellStyle name="Percent 18 2" xfId="940"/>
    <cellStyle name="Percent 19" xfId="871"/>
    <cellStyle name="Percent 19 2" xfId="94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2 2" xfId="972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3 2" xfId="971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0 2" xfId="942"/>
    <cellStyle name="Percent 21" xfId="872"/>
    <cellStyle name="Percent 21 2" xfId="943"/>
    <cellStyle name="Percent 22" xfId="860"/>
    <cellStyle name="Percent 22 2" xfId="944"/>
    <cellStyle name="Percent 23" xfId="873"/>
    <cellStyle name="Percent 23 2" xfId="945"/>
    <cellStyle name="Percent 24" xfId="859"/>
    <cellStyle name="Percent 24 2" xfId="946"/>
    <cellStyle name="Percent 25" xfId="874"/>
    <cellStyle name="Percent 25 2" xfId="947"/>
    <cellStyle name="Percent 26" xfId="858"/>
    <cellStyle name="Percent 26 2" xfId="948"/>
    <cellStyle name="Percent 27" xfId="875"/>
    <cellStyle name="Percent 27 2" xfId="949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32" xfId="932"/>
    <cellStyle name="Percent 33" xfId="902"/>
    <cellStyle name="Percent 34" xfId="929"/>
    <cellStyle name="Percent 35" xfId="901"/>
    <cellStyle name="Percent 36" xfId="930"/>
    <cellStyle name="Percent 37" xfId="900"/>
    <cellStyle name="Percent 38" xfId="931"/>
    <cellStyle name="Percent 39" xfId="899"/>
    <cellStyle name="Percent 4" xfId="799"/>
    <cellStyle name="Percent 4 2" xfId="800"/>
    <cellStyle name="Percent 4 3" xfId="801"/>
    <cellStyle name="Percent 40" xfId="962"/>
    <cellStyle name="Percent 41" xfId="967"/>
    <cellStyle name="Percent 42" xfId="973"/>
    <cellStyle name="Percent 43" xfId="965"/>
    <cellStyle name="Percent 44" xfId="978"/>
    <cellStyle name="Percent 5" xfId="802"/>
    <cellStyle name="Percent 5 2" xfId="950"/>
    <cellStyle name="Percent 5 3" xfId="951"/>
    <cellStyle name="Percent 6" xfId="803"/>
    <cellStyle name="Percent 6 2" xfId="952"/>
    <cellStyle name="Percent 7" xfId="804"/>
    <cellStyle name="Percent 7 2" xfId="953"/>
    <cellStyle name="Percent 8" xfId="805"/>
    <cellStyle name="Percent 8 2" xfId="969"/>
    <cellStyle name="Percent 9" xfId="806"/>
    <cellStyle name="Percent 9 2" xfId="968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7470</xdr:colOff>
      <xdr:row>1</xdr:row>
      <xdr:rowOff>134469</xdr:rowOff>
    </xdr:from>
    <xdr:to>
      <xdr:col>1</xdr:col>
      <xdr:colOff>2778102</xdr:colOff>
      <xdr:row>5</xdr:row>
      <xdr:rowOff>24924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176" y="321234"/>
          <a:ext cx="2770632" cy="637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dtree.com/sites/default/files/2019-07/Note-on-Service-Offering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3"/>
  <sheetViews>
    <sheetView showGridLines="0" tabSelected="1" zoomScale="85" zoomScaleNormal="85" workbookViewId="0">
      <pane ySplit="1" topLeftCell="A83" activePane="bottomLeft" state="frozen"/>
      <selection pane="bottomLeft" activeCell="C96" sqref="C96"/>
    </sheetView>
  </sheetViews>
  <sheetFormatPr defaultColWidth="0" defaultRowHeight="14.5" zeroHeight="1"/>
  <cols>
    <col min="1" max="1" width="6.54296875" style="95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8"/>
    <row r="2" spans="1:8">
      <c r="C2" s="283" t="s">
        <v>107</v>
      </c>
      <c r="D2" s="283"/>
      <c r="E2" s="283"/>
      <c r="F2" s="283"/>
      <c r="G2" s="283"/>
    </row>
    <row r="3" spans="1:8">
      <c r="C3" s="283"/>
      <c r="D3" s="283"/>
      <c r="E3" s="283"/>
      <c r="F3" s="283"/>
      <c r="G3" s="283"/>
    </row>
    <row r="4" spans="1:8">
      <c r="C4" s="283"/>
      <c r="D4" s="283"/>
      <c r="E4" s="283"/>
      <c r="F4" s="283"/>
      <c r="G4" s="283"/>
    </row>
    <row r="5" spans="1:8">
      <c r="C5" s="283"/>
      <c r="D5" s="283"/>
      <c r="E5" s="283"/>
      <c r="F5" s="283"/>
      <c r="G5" s="283"/>
    </row>
    <row r="6" spans="1:8">
      <c r="C6" s="283"/>
      <c r="D6" s="283"/>
      <c r="E6" s="283"/>
      <c r="F6" s="283"/>
      <c r="G6" s="283"/>
    </row>
    <row r="7" spans="1:8" ht="15.5">
      <c r="A7" s="96"/>
      <c r="B7" s="268" t="s">
        <v>0</v>
      </c>
      <c r="C7" s="268"/>
      <c r="D7" s="268"/>
      <c r="E7" s="268"/>
      <c r="F7" s="284"/>
      <c r="G7" s="284"/>
    </row>
    <row r="8" spans="1:8" ht="15" thickBot="1"/>
    <row r="9" spans="1:8">
      <c r="B9" s="99"/>
      <c r="C9" s="100"/>
      <c r="D9" s="101"/>
      <c r="E9" s="101"/>
      <c r="F9" s="269" t="s">
        <v>50</v>
      </c>
      <c r="G9" s="270"/>
    </row>
    <row r="10" spans="1:8" ht="30.65" customHeight="1" thickBot="1">
      <c r="B10" s="102" t="s">
        <v>87</v>
      </c>
      <c r="C10" s="45" t="s">
        <v>108</v>
      </c>
      <c r="D10" s="46" t="s">
        <v>106</v>
      </c>
      <c r="E10" s="46" t="s">
        <v>109</v>
      </c>
      <c r="F10" s="77" t="s">
        <v>51</v>
      </c>
      <c r="G10" s="78" t="s">
        <v>52</v>
      </c>
    </row>
    <row r="11" spans="1:8">
      <c r="B11" s="103" t="s">
        <v>16</v>
      </c>
      <c r="C11" s="195">
        <v>17872</v>
      </c>
      <c r="D11" s="191">
        <v>19143</v>
      </c>
      <c r="E11" s="193">
        <v>19653</v>
      </c>
      <c r="F11" s="149">
        <f>E11/D11-1</f>
        <v>2.6641592226923638E-2</v>
      </c>
      <c r="G11" s="150">
        <f>E11/C11-1</f>
        <v>9.9653088630259568E-2</v>
      </c>
    </row>
    <row r="12" spans="1:8">
      <c r="B12" s="104" t="s">
        <v>56</v>
      </c>
      <c r="C12" s="196">
        <v>2833</v>
      </c>
      <c r="D12" s="192">
        <v>2482</v>
      </c>
      <c r="E12" s="194">
        <v>3063</v>
      </c>
      <c r="F12" s="108">
        <f>E12/D12-1</f>
        <v>0.23408541498791302</v>
      </c>
      <c r="G12" s="107">
        <f t="shared" ref="G12:G14" si="0">E12/C12-1</f>
        <v>8.1186021884927628E-2</v>
      </c>
      <c r="H12" s="238"/>
    </row>
    <row r="13" spans="1:8">
      <c r="B13" s="104" t="s">
        <v>57</v>
      </c>
      <c r="C13" s="196">
        <v>1912</v>
      </c>
      <c r="D13" s="192">
        <v>1350</v>
      </c>
      <c r="E13" s="194">
        <v>1970</v>
      </c>
      <c r="F13" s="108">
        <f t="shared" ref="F13:F14" si="1">E13/D13-1</f>
        <v>0.45925925925925926</v>
      </c>
      <c r="G13" s="107">
        <f t="shared" si="0"/>
        <v>3.0334728033472702E-2</v>
      </c>
    </row>
    <row r="14" spans="1:8" ht="15" thickBot="1">
      <c r="B14" s="105" t="s">
        <v>58</v>
      </c>
      <c r="C14" s="219">
        <v>11.62</v>
      </c>
      <c r="D14" s="220">
        <v>8.1999999999999993</v>
      </c>
      <c r="E14" s="221">
        <v>11.963340295310433</v>
      </c>
      <c r="F14" s="132">
        <f t="shared" si="1"/>
        <v>0.45894393845249182</v>
      </c>
      <c r="G14" s="136">
        <f t="shared" si="0"/>
        <v>2.9547357599865265E-2</v>
      </c>
    </row>
    <row r="15" spans="1:8" ht="13" customHeight="1">
      <c r="B15" s="79"/>
      <c r="C15" s="98"/>
    </row>
    <row r="16" spans="1:8" ht="13" customHeight="1" thickBot="1">
      <c r="C16" s="98"/>
    </row>
    <row r="17" spans="1:7">
      <c r="A17"/>
      <c r="B17" s="99"/>
      <c r="C17" s="100"/>
      <c r="D17" s="101"/>
      <c r="E17" s="101"/>
      <c r="F17" s="269" t="s">
        <v>50</v>
      </c>
      <c r="G17" s="270"/>
    </row>
    <row r="18" spans="1:7" ht="15" thickBot="1">
      <c r="A18"/>
      <c r="B18" s="102" t="s">
        <v>59</v>
      </c>
      <c r="C18" s="46" t="str">
        <f t="shared" ref="C18:D18" si="2">C10</f>
        <v>Q3 FY2019</v>
      </c>
      <c r="D18" s="46" t="str">
        <f t="shared" si="2"/>
        <v>Q2 FY2020</v>
      </c>
      <c r="E18" s="46" t="str">
        <f>E10</f>
        <v>Q3 FY2020</v>
      </c>
      <c r="F18" s="77" t="s">
        <v>51</v>
      </c>
      <c r="G18" s="78" t="s">
        <v>52</v>
      </c>
    </row>
    <row r="19" spans="1:7">
      <c r="A19"/>
      <c r="B19" s="103" t="s">
        <v>16</v>
      </c>
      <c r="C19" s="201">
        <v>251.48778632341612</v>
      </c>
      <c r="D19" s="199">
        <v>271.02032985999978</v>
      </c>
      <c r="E19" s="197">
        <v>275.15003872999972</v>
      </c>
      <c r="F19" s="108">
        <f>E19/D19-1</f>
        <v>1.5237635022189E-2</v>
      </c>
      <c r="G19" s="106">
        <f>E19/C19-1</f>
        <v>9.4089071888977083E-2</v>
      </c>
    </row>
    <row r="20" spans="1:7">
      <c r="A20"/>
      <c r="B20" s="104" t="s">
        <v>56</v>
      </c>
      <c r="C20" s="202">
        <v>39.908607921453218</v>
      </c>
      <c r="D20" s="200">
        <v>35.192662975400864</v>
      </c>
      <c r="E20" s="198">
        <v>43.036459578398045</v>
      </c>
      <c r="F20" s="108">
        <f>E20/D20-1</f>
        <v>0.22288158780368161</v>
      </c>
      <c r="G20" s="107">
        <f>E20/C20-1</f>
        <v>7.8375363608296222E-2</v>
      </c>
    </row>
    <row r="21" spans="1:7" ht="15" thickBot="1">
      <c r="A21"/>
      <c r="B21" s="105" t="s">
        <v>57</v>
      </c>
      <c r="C21" s="203">
        <v>26.901007672433128</v>
      </c>
      <c r="D21" s="204">
        <v>19.158085715266395</v>
      </c>
      <c r="E21" s="205">
        <v>27.723351878341507</v>
      </c>
      <c r="F21" s="132">
        <f>E21/D21-1</f>
        <v>0.44708361212987779</v>
      </c>
      <c r="G21" s="136">
        <f>E21/C21-1</f>
        <v>3.0569271453391611E-2</v>
      </c>
    </row>
    <row r="22" spans="1:7" ht="13" customHeight="1">
      <c r="A22"/>
      <c r="B22" s="87"/>
    </row>
    <row r="23" spans="1:7" ht="13" customHeight="1" thickBot="1">
      <c r="A23"/>
      <c r="B23" s="79"/>
    </row>
    <row r="24" spans="1:7">
      <c r="A24"/>
      <c r="B24" s="127"/>
      <c r="C24" s="287" t="str">
        <f>C10</f>
        <v>Q3 FY2019</v>
      </c>
      <c r="D24" s="289" t="str">
        <f>D10</f>
        <v>Q2 FY2020</v>
      </c>
      <c r="E24" s="285" t="str">
        <f>E10</f>
        <v>Q3 FY2020</v>
      </c>
    </row>
    <row r="25" spans="1:7" ht="15" thickBot="1">
      <c r="A25"/>
      <c r="B25" s="128" t="s">
        <v>60</v>
      </c>
      <c r="C25" s="288" t="s">
        <v>63</v>
      </c>
      <c r="D25" s="290" t="s">
        <v>64</v>
      </c>
      <c r="E25" s="286"/>
    </row>
    <row r="26" spans="1:7">
      <c r="A26"/>
      <c r="B26" s="81" t="s">
        <v>61</v>
      </c>
      <c r="C26" s="224">
        <v>69.56</v>
      </c>
      <c r="D26" s="225">
        <v>70.64</v>
      </c>
      <c r="E26" s="226">
        <v>71.349999999999994</v>
      </c>
    </row>
    <row r="27" spans="1:7" ht="15" thickBot="1">
      <c r="A27"/>
      <c r="B27" s="82" t="s">
        <v>62</v>
      </c>
      <c r="C27" s="227">
        <v>71.06</v>
      </c>
      <c r="D27" s="228">
        <v>70.63</v>
      </c>
      <c r="E27" s="229">
        <v>71.42</v>
      </c>
    </row>
    <row r="28" spans="1:7" ht="15" thickBot="1">
      <c r="A28"/>
    </row>
    <row r="29" spans="1:7">
      <c r="A29"/>
      <c r="B29" s="134" t="s">
        <v>105</v>
      </c>
      <c r="C29" s="223"/>
      <c r="D29" s="222"/>
    </row>
    <row r="30" spans="1:7" ht="15" thickBot="1">
      <c r="A30"/>
      <c r="B30" s="230" t="s">
        <v>66</v>
      </c>
      <c r="C30" s="80" t="s">
        <v>67</v>
      </c>
      <c r="D30" s="231" t="s">
        <v>68</v>
      </c>
    </row>
    <row r="31" spans="1:7">
      <c r="A31"/>
      <c r="B31" s="232" t="s">
        <v>69</v>
      </c>
      <c r="C31" s="262">
        <v>963</v>
      </c>
      <c r="D31" s="206">
        <v>75.44</v>
      </c>
    </row>
    <row r="32" spans="1:7">
      <c r="A32"/>
      <c r="B32" s="236" t="s">
        <v>70</v>
      </c>
      <c r="C32" s="263">
        <v>0</v>
      </c>
      <c r="D32" s="237">
        <v>0</v>
      </c>
    </row>
    <row r="33" spans="1:6" ht="15" thickBot="1">
      <c r="A33"/>
      <c r="B33" s="233" t="s">
        <v>92</v>
      </c>
      <c r="C33" s="264">
        <v>0</v>
      </c>
      <c r="D33" s="207">
        <v>0</v>
      </c>
    </row>
    <row r="34" spans="1:6" ht="13" customHeight="1">
      <c r="B34" s="261" t="s">
        <v>110</v>
      </c>
      <c r="C34" s="85"/>
      <c r="D34" s="85"/>
    </row>
    <row r="35" spans="1:6" ht="13" customHeight="1">
      <c r="B35" s="86"/>
      <c r="C35" s="85"/>
      <c r="D35" s="85"/>
    </row>
    <row r="36" spans="1:6" ht="13" customHeight="1">
      <c r="B36" s="86"/>
      <c r="C36" s="85"/>
      <c r="D36" s="85"/>
    </row>
    <row r="37" spans="1:6" ht="17.399999999999999" customHeight="1">
      <c r="A37" s="96"/>
      <c r="B37" s="268" t="s">
        <v>71</v>
      </c>
      <c r="C37" s="268"/>
      <c r="D37" s="268"/>
      <c r="E37" s="268"/>
    </row>
    <row r="38" spans="1:6" ht="15" customHeight="1" thickBot="1">
      <c r="B38" s="88"/>
      <c r="C38" s="89"/>
      <c r="D38" s="90"/>
      <c r="E38" s="90"/>
    </row>
    <row r="39" spans="1:6">
      <c r="B39" s="303" t="s">
        <v>71</v>
      </c>
      <c r="C39" s="273" t="str">
        <f>C10</f>
        <v>Q3 FY2019</v>
      </c>
      <c r="D39" s="275" t="str">
        <f>D10</f>
        <v>Q2 FY2020</v>
      </c>
      <c r="E39" s="271" t="str">
        <f>E10</f>
        <v>Q3 FY2020</v>
      </c>
    </row>
    <row r="40" spans="1:6" ht="15" thickBot="1">
      <c r="B40" s="304"/>
      <c r="C40" s="274" t="s">
        <v>64</v>
      </c>
      <c r="D40" s="276" t="s">
        <v>64</v>
      </c>
      <c r="E40" s="272" t="s">
        <v>65</v>
      </c>
    </row>
    <row r="41" spans="1:6">
      <c r="B41" s="91" t="s">
        <v>72</v>
      </c>
      <c r="C41" s="93">
        <f>C12/C11</f>
        <v>0.15851611459265891</v>
      </c>
      <c r="D41" s="93">
        <f>D12/D11</f>
        <v>0.12965574883769523</v>
      </c>
      <c r="E41" s="133">
        <f>E12/E11</f>
        <v>0.15585406808120897</v>
      </c>
    </row>
    <row r="42" spans="1:6">
      <c r="B42" s="92" t="s">
        <v>73</v>
      </c>
      <c r="C42" s="234">
        <v>0.13800000000000001</v>
      </c>
      <c r="D42" s="234">
        <v>0.26400000000000001</v>
      </c>
      <c r="E42" s="235">
        <v>0.2361</v>
      </c>
    </row>
    <row r="43" spans="1:6">
      <c r="B43" s="92" t="s">
        <v>74</v>
      </c>
      <c r="C43" s="93">
        <f>C13/C11</f>
        <v>0.10698299015219337</v>
      </c>
      <c r="D43" s="93">
        <f>D13/D11</f>
        <v>7.0521861777150918E-2</v>
      </c>
      <c r="E43" s="235">
        <f>E13/E11</f>
        <v>0.10023914923930188</v>
      </c>
      <c r="F43" s="265"/>
    </row>
    <row r="44" spans="1:6">
      <c r="B44" s="92" t="s">
        <v>75</v>
      </c>
      <c r="C44" s="210">
        <v>0.28699999999999998</v>
      </c>
      <c r="D44" s="209">
        <v>0.2097</v>
      </c>
      <c r="E44" s="208">
        <v>0.29599999999999999</v>
      </c>
    </row>
    <row r="45" spans="1:6" ht="15" thickBot="1">
      <c r="B45" s="94" t="s">
        <v>76</v>
      </c>
      <c r="C45" s="216">
        <v>71</v>
      </c>
      <c r="D45" s="217">
        <v>66</v>
      </c>
      <c r="E45" s="218">
        <v>66</v>
      </c>
    </row>
    <row r="46" spans="1:6">
      <c r="B46" s="13" t="s">
        <v>77</v>
      </c>
      <c r="C46" s="83"/>
      <c r="D46" s="83"/>
      <c r="E46" s="83"/>
    </row>
    <row r="47" spans="1:6">
      <c r="B47" s="13" t="s">
        <v>78</v>
      </c>
      <c r="C47" s="83"/>
      <c r="D47" s="83"/>
      <c r="E47" s="83"/>
    </row>
    <row r="48" spans="1:6">
      <c r="B48" s="13"/>
      <c r="C48" s="83"/>
      <c r="D48" s="83"/>
      <c r="E48" s="83"/>
    </row>
    <row r="49" spans="1:13" hidden="1">
      <c r="A49" s="96"/>
    </row>
    <row r="50" spans="1:13" hidden="1"/>
    <row r="51" spans="1:13" s="3" customFormat="1" ht="30.75" hidden="1" customHeight="1">
      <c r="A51" s="84"/>
      <c r="I51" s="84"/>
      <c r="L51" s="6"/>
      <c r="M51" s="83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84"/>
      <c r="I59" s="84"/>
      <c r="L59" s="6"/>
      <c r="M59" s="83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84"/>
      <c r="I68" s="84"/>
      <c r="L68" s="6"/>
      <c r="M68" s="83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68" t="s">
        <v>53</v>
      </c>
      <c r="C74" s="268"/>
      <c r="D74" s="268"/>
      <c r="E74" s="268"/>
    </row>
    <row r="75" spans="1:13" ht="15" thickBot="1"/>
    <row r="76" spans="1:13" ht="15" thickBot="1">
      <c r="B76" s="1" t="s">
        <v>1</v>
      </c>
      <c r="C76" s="129" t="str">
        <f>C10</f>
        <v>Q3 FY2019</v>
      </c>
      <c r="D76" s="129" t="str">
        <f>D10</f>
        <v>Q2 FY2020</v>
      </c>
      <c r="E76" s="2" t="str">
        <f>E10</f>
        <v>Q3 FY2020</v>
      </c>
    </row>
    <row r="77" spans="1:13">
      <c r="B77" s="4" t="s">
        <v>2</v>
      </c>
      <c r="C77" s="151">
        <v>0.73411883082427287</v>
      </c>
      <c r="D77" s="152">
        <v>0.73699999999999999</v>
      </c>
      <c r="E77" s="156">
        <v>0.746</v>
      </c>
      <c r="G77" s="265"/>
      <c r="H77" s="266"/>
    </row>
    <row r="78" spans="1:13">
      <c r="B78" s="5" t="s">
        <v>3</v>
      </c>
      <c r="C78" s="153">
        <v>0.18731551426412857</v>
      </c>
      <c r="D78" s="154">
        <v>0.17599999999999999</v>
      </c>
      <c r="E78" s="157">
        <v>0.17</v>
      </c>
      <c r="G78" s="265"/>
      <c r="H78" s="266"/>
    </row>
    <row r="79" spans="1:13">
      <c r="B79" s="5" t="s">
        <v>4</v>
      </c>
      <c r="C79" s="153">
        <v>3.6382722835897732E-2</v>
      </c>
      <c r="D79" s="154">
        <v>4.2000000000000003E-2</v>
      </c>
      <c r="E79" s="157">
        <v>0.04</v>
      </c>
      <c r="G79" s="265"/>
      <c r="H79" s="266"/>
    </row>
    <row r="80" spans="1:13">
      <c r="B80" s="5" t="s">
        <v>5</v>
      </c>
      <c r="C80" s="153">
        <v>4.2182932075700792E-2</v>
      </c>
      <c r="D80" s="154">
        <v>4.4999999999999998E-2</v>
      </c>
      <c r="E80" s="157">
        <v>4.3999999999999997E-2</v>
      </c>
      <c r="G80" s="265"/>
      <c r="H80" s="266"/>
    </row>
    <row r="81" spans="1:8" ht="15" thickBot="1">
      <c r="B81" s="7" t="s">
        <v>6</v>
      </c>
      <c r="C81" s="8">
        <f>SUM(C77:C80)</f>
        <v>1</v>
      </c>
      <c r="D81" s="9">
        <f t="shared" ref="D81:E81" si="3">SUM(D77:D80)</f>
        <v>1</v>
      </c>
      <c r="E81" s="14">
        <f t="shared" si="3"/>
        <v>1</v>
      </c>
      <c r="H81" s="257"/>
    </row>
    <row r="82" spans="1:8" ht="13" customHeight="1">
      <c r="B82" s="13"/>
      <c r="C82" s="16"/>
      <c r="D82" s="15"/>
      <c r="E82" s="16"/>
    </row>
    <row r="83" spans="1:8" ht="13" customHeight="1" thickBot="1">
      <c r="B83" s="13"/>
      <c r="C83" s="15"/>
      <c r="D83" s="15"/>
      <c r="E83" s="13"/>
    </row>
    <row r="84" spans="1:8" ht="15" thickBot="1">
      <c r="B84" s="1" t="s">
        <v>7</v>
      </c>
      <c r="C84" s="140" t="str">
        <f>C10</f>
        <v>Q3 FY2019</v>
      </c>
      <c r="D84" s="141" t="str">
        <f>D10</f>
        <v>Q2 FY2020</v>
      </c>
      <c r="E84" s="142" t="str">
        <f>E10</f>
        <v>Q3 FY2020</v>
      </c>
    </row>
    <row r="85" spans="1:8">
      <c r="B85" s="137" t="s">
        <v>102</v>
      </c>
      <c r="C85" s="239">
        <v>0.39361560604653201</v>
      </c>
      <c r="D85" s="143">
        <v>0.39800000000000002</v>
      </c>
      <c r="E85" s="144">
        <v>0.41499999999999998</v>
      </c>
    </row>
    <row r="86" spans="1:8">
      <c r="B86" s="138" t="s">
        <v>79</v>
      </c>
      <c r="C86" s="240">
        <v>0.21691993139047985</v>
      </c>
      <c r="D86" s="155">
        <v>0.216</v>
      </c>
      <c r="E86" s="145">
        <v>0.21299999999999999</v>
      </c>
    </row>
    <row r="87" spans="1:8">
      <c r="B87" s="138" t="s">
        <v>8</v>
      </c>
      <c r="C87" s="240">
        <v>0.22289461776501171</v>
      </c>
      <c r="D87" s="155">
        <v>0.217</v>
      </c>
      <c r="E87" s="145">
        <v>0.20599999999999999</v>
      </c>
    </row>
    <row r="88" spans="1:8">
      <c r="B88" s="138" t="s">
        <v>9</v>
      </c>
      <c r="C88" s="240">
        <v>0.16656984479797643</v>
      </c>
      <c r="D88" s="155">
        <v>0.16900000000000001</v>
      </c>
      <c r="E88" s="145">
        <v>0.16600000000000001</v>
      </c>
    </row>
    <row r="89" spans="1:8" ht="15" thickBot="1">
      <c r="A89"/>
      <c r="B89" s="139" t="s">
        <v>6</v>
      </c>
      <c r="C89" s="146">
        <f>SUM(C85:C88)</f>
        <v>1</v>
      </c>
      <c r="D89" s="147">
        <f>SUM(D85:D88)</f>
        <v>1</v>
      </c>
      <c r="E89" s="242">
        <f>SUM(E85:E88)</f>
        <v>1</v>
      </c>
    </row>
    <row r="90" spans="1:8" hidden="1">
      <c r="A90"/>
      <c r="B90" s="117"/>
    </row>
    <row r="91" spans="1:8" ht="13" customHeight="1">
      <c r="A91"/>
      <c r="B91" s="135"/>
    </row>
    <row r="92" spans="1:8" ht="13" customHeight="1" thickBot="1">
      <c r="A92"/>
      <c r="B92" s="3"/>
    </row>
    <row r="93" spans="1:8" ht="15" thickBot="1">
      <c r="A93"/>
      <c r="B93" s="1" t="s">
        <v>101</v>
      </c>
      <c r="C93" s="243" t="str">
        <f>C10</f>
        <v>Q3 FY2019</v>
      </c>
      <c r="D93" s="129" t="str">
        <f t="shared" ref="D93:E93" si="4">D10</f>
        <v>Q2 FY2020</v>
      </c>
      <c r="E93" s="2" t="str">
        <f t="shared" si="4"/>
        <v>Q3 FY2020</v>
      </c>
    </row>
    <row r="94" spans="1:8">
      <c r="A94"/>
      <c r="B94" s="245" t="s">
        <v>93</v>
      </c>
      <c r="C94" s="246">
        <v>0.22130454252271967</v>
      </c>
      <c r="D94" s="247">
        <v>0.23799999999999999</v>
      </c>
      <c r="E94" s="248">
        <v>0.22280917596367633</v>
      </c>
    </row>
    <row r="95" spans="1:8">
      <c r="A95"/>
      <c r="B95" s="249" t="s">
        <v>94</v>
      </c>
      <c r="C95" s="250">
        <v>0.10935354715861793</v>
      </c>
      <c r="D95" s="251">
        <v>0.11</v>
      </c>
      <c r="E95" s="252">
        <v>0.12136681150697815</v>
      </c>
    </row>
    <row r="96" spans="1:8">
      <c r="A96"/>
      <c r="B96" s="249" t="s">
        <v>95</v>
      </c>
      <c r="C96" s="250">
        <v>3.5499999999999997E-2</v>
      </c>
      <c r="D96" s="251">
        <v>0.03</v>
      </c>
      <c r="E96" s="252">
        <v>3.5729899191356357E-2</v>
      </c>
    </row>
    <row r="97" spans="1:7">
      <c r="A97"/>
      <c r="B97" s="253" t="s">
        <v>96</v>
      </c>
      <c r="C97" s="254">
        <v>2.2434438094235676E-3</v>
      </c>
      <c r="D97" s="255">
        <v>2E-3</v>
      </c>
      <c r="E97" s="256">
        <v>2.173463185903311E-3</v>
      </c>
    </row>
    <row r="98" spans="1:7">
      <c r="A98"/>
      <c r="B98" s="11" t="s">
        <v>97</v>
      </c>
      <c r="C98" s="244">
        <f>SUM(C94:C97)</f>
        <v>0.3684015334907611</v>
      </c>
      <c r="D98" s="211">
        <f>SUM(D94:D97)</f>
        <v>0.38</v>
      </c>
      <c r="E98" s="259">
        <f>SUM(E94:E97)</f>
        <v>0.3820793498479142</v>
      </c>
    </row>
    <row r="99" spans="1:7">
      <c r="A99"/>
      <c r="B99" s="11" t="s">
        <v>98</v>
      </c>
      <c r="C99" s="244">
        <v>0.18962159491113906</v>
      </c>
      <c r="D99" s="211">
        <v>0.187</v>
      </c>
      <c r="E99" s="259">
        <v>0.17679138940940078</v>
      </c>
    </row>
    <row r="100" spans="1:7">
      <c r="A100"/>
      <c r="B100" s="11" t="s">
        <v>99</v>
      </c>
      <c r="C100" s="244">
        <v>8.2916458215837416E-2</v>
      </c>
      <c r="D100" s="211">
        <v>7.0000000000000007E-2</v>
      </c>
      <c r="E100" s="259">
        <v>6.5218092603062106E-2</v>
      </c>
    </row>
    <row r="101" spans="1:7">
      <c r="A101"/>
      <c r="B101" s="11" t="s">
        <v>10</v>
      </c>
      <c r="C101" s="244">
        <v>0.23376499749702531</v>
      </c>
      <c r="D101" s="211">
        <v>0.246</v>
      </c>
      <c r="E101" s="259">
        <v>0.24915004842927826</v>
      </c>
    </row>
    <row r="102" spans="1:7">
      <c r="A102"/>
      <c r="B102" s="11" t="s">
        <v>100</v>
      </c>
      <c r="C102" s="244">
        <v>0.12532734421992828</v>
      </c>
      <c r="D102" s="211">
        <v>0.11700000000000001</v>
      </c>
      <c r="E102" s="259">
        <v>0.12676111971034468</v>
      </c>
    </row>
    <row r="103" spans="1:7" ht="15" thickBot="1">
      <c r="A103"/>
      <c r="B103" s="139" t="s">
        <v>6</v>
      </c>
      <c r="C103" s="146">
        <f>SUM(C98:C102)</f>
        <v>1.000031928334691</v>
      </c>
      <c r="D103" s="147">
        <f t="shared" ref="D103" si="5">SUM(D98:D102)</f>
        <v>1</v>
      </c>
      <c r="E103" s="242">
        <f>SUM(E98:E102)</f>
        <v>1</v>
      </c>
    </row>
    <row r="104" spans="1:7">
      <c r="B104" s="260" t="s">
        <v>104</v>
      </c>
      <c r="C104" s="16"/>
      <c r="D104" s="15"/>
      <c r="E104" s="16"/>
    </row>
    <row r="105" spans="1:7" ht="13" customHeight="1" thickBot="1">
      <c r="C105" s="15"/>
      <c r="D105" s="15"/>
      <c r="E105" s="13"/>
    </row>
    <row r="106" spans="1:7" ht="15" thickBot="1">
      <c r="A106"/>
      <c r="B106" s="1" t="s">
        <v>11</v>
      </c>
      <c r="C106" s="130" t="str">
        <f>C10</f>
        <v>Q3 FY2019</v>
      </c>
      <c r="D106" s="130" t="str">
        <f>D10</f>
        <v>Q2 FY2020</v>
      </c>
      <c r="E106" s="12" t="str">
        <f>E10</f>
        <v>Q3 FY2020</v>
      </c>
    </row>
    <row r="107" spans="1:7">
      <c r="A107"/>
      <c r="B107" s="10" t="s">
        <v>12</v>
      </c>
      <c r="C107" s="158">
        <v>0.560479544310442</v>
      </c>
      <c r="D107" s="160">
        <v>0.55941548026322185</v>
      </c>
      <c r="E107" s="156">
        <v>0.58697706605988809</v>
      </c>
    </row>
    <row r="108" spans="1:7">
      <c r="A108"/>
      <c r="B108" s="11" t="s">
        <v>13</v>
      </c>
      <c r="C108" s="159">
        <v>0.43952045568955805</v>
      </c>
      <c r="D108" s="161">
        <v>0.44058451973677815</v>
      </c>
      <c r="E108" s="157">
        <v>0.41302293394011186</v>
      </c>
    </row>
    <row r="109" spans="1:7" ht="15" thickBot="1">
      <c r="A109"/>
      <c r="B109" s="7" t="s">
        <v>6</v>
      </c>
      <c r="C109" s="8">
        <f>SUM(C107:C108)</f>
        <v>1</v>
      </c>
      <c r="D109" s="9">
        <f t="shared" ref="D109:E109" si="6">SUM(D107:D108)</f>
        <v>1</v>
      </c>
      <c r="E109" s="14">
        <f t="shared" si="6"/>
        <v>1</v>
      </c>
    </row>
    <row r="110" spans="1:7">
      <c r="A110"/>
      <c r="B110" s="3"/>
      <c r="C110" s="15"/>
      <c r="D110" s="15"/>
      <c r="E110" s="13"/>
    </row>
    <row r="111" spans="1:7" ht="15.5">
      <c r="A111" s="96"/>
      <c r="B111" s="268" t="s">
        <v>54</v>
      </c>
      <c r="C111" s="268"/>
      <c r="D111" s="268"/>
      <c r="E111" s="268"/>
      <c r="F111" s="268"/>
      <c r="G111" s="268"/>
    </row>
    <row r="112" spans="1:7" ht="15" thickBot="1">
      <c r="B112" s="3"/>
      <c r="C112" s="15"/>
      <c r="D112" s="15"/>
      <c r="E112" s="13"/>
    </row>
    <row r="113" spans="1:7">
      <c r="B113" s="19"/>
      <c r="C113" s="43"/>
      <c r="D113" s="44"/>
      <c r="E113" s="44"/>
      <c r="F113" s="269" t="s">
        <v>50</v>
      </c>
      <c r="G113" s="270"/>
    </row>
    <row r="114" spans="1:7" ht="15" thickBot="1">
      <c r="B114" s="20" t="s">
        <v>17</v>
      </c>
      <c r="C114" s="46" t="str">
        <f>C10</f>
        <v>Q3 FY2019</v>
      </c>
      <c r="D114" s="46" t="str">
        <f>D10</f>
        <v>Q2 FY2020</v>
      </c>
      <c r="E114" s="46" t="str">
        <f>E10</f>
        <v>Q3 FY2020</v>
      </c>
      <c r="F114" s="29" t="s">
        <v>51</v>
      </c>
      <c r="G114" s="30" t="s">
        <v>52</v>
      </c>
    </row>
    <row r="115" spans="1:7" ht="16" thickBot="1">
      <c r="B115" s="17" t="s">
        <v>18</v>
      </c>
      <c r="C115" s="41"/>
      <c r="D115" s="42"/>
      <c r="E115" s="42"/>
      <c r="F115" s="31"/>
      <c r="G115" s="32"/>
    </row>
    <row r="116" spans="1:7" ht="15.5">
      <c r="B116" s="10" t="s">
        <v>14</v>
      </c>
      <c r="C116" s="162">
        <v>1662897.867722488</v>
      </c>
      <c r="D116" s="163">
        <v>1846328.8424719099</v>
      </c>
      <c r="E116" s="166">
        <v>1752333</v>
      </c>
      <c r="F116" s="33">
        <f>E116/D116-1</f>
        <v>-5.0909588969030084E-2</v>
      </c>
      <c r="G116" s="34">
        <f>E116/C116-1</f>
        <v>5.3782697069665986E-2</v>
      </c>
    </row>
    <row r="117" spans="1:7" ht="15.5">
      <c r="B117" s="11" t="s">
        <v>15</v>
      </c>
      <c r="C117" s="164">
        <v>5721424.1442047348</v>
      </c>
      <c r="D117" s="165">
        <v>6696374.3121732296</v>
      </c>
      <c r="E117" s="167">
        <v>6526287</v>
      </c>
      <c r="F117" s="35">
        <f>E117/D117-1</f>
        <v>-2.5399911092788052E-2</v>
      </c>
      <c r="G117" s="36">
        <f>E117/C117-1</f>
        <v>0.14067526467348435</v>
      </c>
    </row>
    <row r="118" spans="1:7" ht="15" thickBot="1">
      <c r="B118" s="18" t="s">
        <v>6</v>
      </c>
      <c r="C118" s="49">
        <f>SUM(C116:C117)</f>
        <v>7384322.0119272228</v>
      </c>
      <c r="D118" s="50">
        <f t="shared" ref="D118:E118" si="7">SUM(D116:D117)</f>
        <v>8542703.1546451394</v>
      </c>
      <c r="E118" s="51">
        <f t="shared" si="7"/>
        <v>8278620</v>
      </c>
      <c r="F118" s="37">
        <f>E118/D118-1</f>
        <v>-3.0913301078657196E-2</v>
      </c>
      <c r="G118" s="38">
        <f>E118/C118-1</f>
        <v>0.12110766386247773</v>
      </c>
    </row>
    <row r="119" spans="1:7" ht="16" thickBot="1">
      <c r="B119" s="21" t="s">
        <v>19</v>
      </c>
      <c r="C119" s="41"/>
      <c r="D119" s="42"/>
      <c r="E119" s="52"/>
      <c r="F119" s="31"/>
      <c r="G119" s="32"/>
    </row>
    <row r="120" spans="1:7" ht="14.5" customHeight="1">
      <c r="B120" s="300" t="s">
        <v>91</v>
      </c>
      <c r="C120" s="291">
        <v>247236.869067561</v>
      </c>
      <c r="D120" s="294">
        <v>267095.07820310898</v>
      </c>
      <c r="E120" s="297">
        <v>271188.28429325041</v>
      </c>
      <c r="F120" s="280">
        <f>E120/D120-1</f>
        <v>1.5324902718831801E-2</v>
      </c>
      <c r="G120" s="277">
        <f>E120/C120-1</f>
        <v>9.6876389496520998E-2</v>
      </c>
    </row>
    <row r="121" spans="1:7">
      <c r="B121" s="301"/>
      <c r="C121" s="292"/>
      <c r="D121" s="295"/>
      <c r="E121" s="298"/>
      <c r="F121" s="281"/>
      <c r="G121" s="278"/>
    </row>
    <row r="122" spans="1:7" ht="15" thickBot="1">
      <c r="B122" s="302"/>
      <c r="C122" s="293"/>
      <c r="D122" s="296"/>
      <c r="E122" s="299"/>
      <c r="F122" s="282"/>
      <c r="G122" s="279"/>
    </row>
    <row r="123" spans="1:7" ht="7" customHeight="1">
      <c r="B123" s="183"/>
      <c r="C123" s="48"/>
      <c r="D123" s="48"/>
      <c r="E123" s="212"/>
      <c r="F123" s="211"/>
      <c r="G123" s="211"/>
    </row>
    <row r="124" spans="1:7" ht="15" thickBot="1">
      <c r="B124" s="22" t="s">
        <v>20</v>
      </c>
      <c r="C124" s="53"/>
      <c r="D124" s="53"/>
      <c r="E124" s="53"/>
    </row>
    <row r="125" spans="1:7">
      <c r="B125" s="10" t="s">
        <v>21</v>
      </c>
      <c r="C125" s="168">
        <v>0.74550147049435167</v>
      </c>
      <c r="D125" s="169">
        <v>0.76977233748536877</v>
      </c>
      <c r="E125" s="170">
        <v>0.75920010215628508</v>
      </c>
    </row>
    <row r="126" spans="1:7" ht="15" thickBot="1">
      <c r="B126" s="23" t="s">
        <v>22</v>
      </c>
      <c r="C126" s="171">
        <v>0.76448218215904717</v>
      </c>
      <c r="D126" s="172">
        <v>0.79022756098848623</v>
      </c>
      <c r="E126" s="173">
        <v>0.77964161158037482</v>
      </c>
    </row>
    <row r="127" spans="1:7">
      <c r="B127" s="3" t="s">
        <v>23</v>
      </c>
      <c r="C127" s="13"/>
      <c r="D127" s="15"/>
      <c r="E127" s="13"/>
    </row>
    <row r="128" spans="1:7" hidden="1">
      <c r="A128" s="96"/>
    </row>
    <row r="129" spans="2:5" hidden="1"/>
    <row r="130" spans="2:5" hidden="1"/>
    <row r="131" spans="2:5" hidden="1"/>
    <row r="132" spans="2:5" hidden="1"/>
    <row r="133" spans="2:5" hidden="1"/>
    <row r="134" spans="2:5" hidden="1"/>
    <row r="135" spans="2:5" hidden="1"/>
    <row r="136" spans="2:5" hidden="1"/>
    <row r="137" spans="2:5"/>
    <row r="138" spans="2:5" ht="15.5">
      <c r="B138" s="268" t="s">
        <v>80</v>
      </c>
      <c r="C138" s="268"/>
      <c r="D138" s="268"/>
      <c r="E138" s="268"/>
    </row>
    <row r="139" spans="2:5" ht="15" thickBot="1">
      <c r="B139" s="3"/>
      <c r="C139" s="15"/>
      <c r="D139" s="15"/>
      <c r="E139" s="13"/>
    </row>
    <row r="140" spans="2:5" ht="15" thickBot="1">
      <c r="B140" s="24" t="s">
        <v>24</v>
      </c>
      <c r="C140" s="131" t="str">
        <f>C10</f>
        <v>Q3 FY2019</v>
      </c>
      <c r="D140" s="130" t="str">
        <f>D10</f>
        <v>Q2 FY2020</v>
      </c>
      <c r="E140" s="12" t="str">
        <f>E10</f>
        <v>Q3 FY2020</v>
      </c>
    </row>
    <row r="141" spans="2:5" ht="16" thickBot="1">
      <c r="B141" s="21" t="s">
        <v>25</v>
      </c>
      <c r="C141" s="41"/>
      <c r="D141" s="42"/>
      <c r="E141" s="52"/>
    </row>
    <row r="142" spans="2:5">
      <c r="B142" s="10" t="s">
        <v>26</v>
      </c>
      <c r="C142" s="54">
        <v>340</v>
      </c>
      <c r="D142" s="55">
        <v>343</v>
      </c>
      <c r="E142" s="56">
        <v>320</v>
      </c>
    </row>
    <row r="143" spans="2:5" ht="15" thickBot="1">
      <c r="B143" s="23" t="s">
        <v>27</v>
      </c>
      <c r="C143" s="57">
        <v>23</v>
      </c>
      <c r="D143" s="58">
        <v>14</v>
      </c>
      <c r="E143" s="59">
        <v>7</v>
      </c>
    </row>
    <row r="144" spans="2:5">
      <c r="B144" s="10" t="s">
        <v>28</v>
      </c>
      <c r="C144" s="54">
        <v>116</v>
      </c>
      <c r="D144" s="55">
        <v>130</v>
      </c>
      <c r="E144" s="56">
        <v>134</v>
      </c>
    </row>
    <row r="145" spans="1:7">
      <c r="B145" s="11" t="s">
        <v>29</v>
      </c>
      <c r="C145" s="60">
        <v>44</v>
      </c>
      <c r="D145" s="61">
        <v>47</v>
      </c>
      <c r="E145" s="62">
        <v>47</v>
      </c>
    </row>
    <row r="146" spans="1:7">
      <c r="B146" s="11" t="s">
        <v>30</v>
      </c>
      <c r="C146" s="60">
        <v>21</v>
      </c>
      <c r="D146" s="61">
        <v>21</v>
      </c>
      <c r="E146" s="62">
        <v>22</v>
      </c>
    </row>
    <row r="147" spans="1:7">
      <c r="B147" s="11" t="s">
        <v>31</v>
      </c>
      <c r="C147" s="60">
        <v>4</v>
      </c>
      <c r="D147" s="61">
        <v>4</v>
      </c>
      <c r="E147" s="62">
        <v>5</v>
      </c>
    </row>
    <row r="148" spans="1:7">
      <c r="B148" s="11" t="s">
        <v>32</v>
      </c>
      <c r="C148" s="148">
        <v>1</v>
      </c>
      <c r="D148" s="61">
        <v>1</v>
      </c>
      <c r="E148" s="62">
        <v>1</v>
      </c>
    </row>
    <row r="149" spans="1:7" ht="15" thickBot="1">
      <c r="B149" s="23" t="s">
        <v>88</v>
      </c>
      <c r="C149" s="97">
        <v>1</v>
      </c>
      <c r="D149" s="58">
        <v>1</v>
      </c>
      <c r="E149" s="59">
        <v>1</v>
      </c>
    </row>
    <row r="150" spans="1:7">
      <c r="B150" s="3" t="s">
        <v>33</v>
      </c>
      <c r="C150" s="13"/>
      <c r="D150" s="15"/>
      <c r="E150" s="13"/>
    </row>
    <row r="151" spans="1:7" ht="15" thickBot="1">
      <c r="B151" s="3"/>
      <c r="C151" s="13"/>
      <c r="D151" s="15"/>
      <c r="E151" s="13"/>
    </row>
    <row r="152" spans="1:7" ht="19.25" customHeight="1" thickBot="1">
      <c r="A152"/>
      <c r="B152" s="214" t="s">
        <v>34</v>
      </c>
      <c r="C152" s="184" t="str">
        <f>C10</f>
        <v>Q3 FY2019</v>
      </c>
      <c r="D152" s="184" t="str">
        <f>D10</f>
        <v>Q2 FY2020</v>
      </c>
      <c r="E152" s="185" t="str">
        <f>E10</f>
        <v>Q3 FY2020</v>
      </c>
    </row>
    <row r="153" spans="1:7">
      <c r="A153"/>
      <c r="B153" s="215" t="s">
        <v>35</v>
      </c>
      <c r="C153" s="63">
        <v>0.19967493306184628</v>
      </c>
      <c r="D153" s="64">
        <v>0.20621494608493057</v>
      </c>
      <c r="E153" s="186">
        <v>0.23131246538712913</v>
      </c>
    </row>
    <row r="154" spans="1:7">
      <c r="A154"/>
      <c r="B154" s="213" t="s">
        <v>36</v>
      </c>
      <c r="C154" s="65">
        <v>0.3380169605957718</v>
      </c>
      <c r="D154" s="66">
        <v>0.33153705729904165</v>
      </c>
      <c r="E154" s="72">
        <v>0.3607865597918849</v>
      </c>
    </row>
    <row r="155" spans="1:7" ht="15" thickBot="1">
      <c r="A155"/>
      <c r="B155" s="187" t="s">
        <v>37</v>
      </c>
      <c r="C155" s="188">
        <v>0.44050973711117763</v>
      </c>
      <c r="D155" s="189">
        <v>0.43095174546622844</v>
      </c>
      <c r="E155" s="190">
        <v>0.4561526693556528</v>
      </c>
    </row>
    <row r="156" spans="1:7">
      <c r="A156"/>
      <c r="B156" s="3" t="s">
        <v>38</v>
      </c>
      <c r="C156" s="13"/>
      <c r="D156" s="15"/>
      <c r="E156" s="13"/>
    </row>
    <row r="157" spans="1:7" ht="8.4" customHeight="1" thickBot="1">
      <c r="A157"/>
      <c r="B157" s="3"/>
      <c r="C157" s="13"/>
      <c r="D157" s="15"/>
      <c r="E157" s="13"/>
    </row>
    <row r="158" spans="1:7" ht="17.399999999999999" customHeight="1" thickBot="1">
      <c r="A158"/>
      <c r="B158" s="109" t="s">
        <v>81</v>
      </c>
      <c r="C158" s="114" t="str">
        <f>C10</f>
        <v>Q3 FY2019</v>
      </c>
      <c r="D158" s="115" t="str">
        <f>D10</f>
        <v>Q2 FY2020</v>
      </c>
      <c r="E158" s="116" t="str">
        <f>E10</f>
        <v>Q3 FY2020</v>
      </c>
    </row>
    <row r="159" spans="1:7">
      <c r="A159"/>
      <c r="B159" s="110" t="s">
        <v>82</v>
      </c>
      <c r="C159" s="118">
        <v>184.00982930891399</v>
      </c>
      <c r="D159" s="119">
        <v>185.65732241460924</v>
      </c>
      <c r="E159" s="175">
        <v>127.5</v>
      </c>
      <c r="F159" s="257"/>
      <c r="G159" s="241"/>
    </row>
    <row r="160" spans="1:7">
      <c r="A160"/>
      <c r="B160" s="111" t="s">
        <v>83</v>
      </c>
      <c r="C160" s="120">
        <v>71.84647203499091</v>
      </c>
      <c r="D160" s="121">
        <v>121.01599567715277</v>
      </c>
      <c r="E160" s="176">
        <v>79.259832392883027</v>
      </c>
      <c r="F160" s="257"/>
      <c r="G160" s="241"/>
    </row>
    <row r="161" spans="1:7" ht="15" thickBot="1">
      <c r="A161"/>
      <c r="B161" s="112" t="s">
        <v>6</v>
      </c>
      <c r="C161" s="174">
        <v>255.8563013439049</v>
      </c>
      <c r="D161" s="122">
        <v>306.67331809176198</v>
      </c>
      <c r="E161" s="123">
        <v>206.68016839332014</v>
      </c>
      <c r="F161" s="257"/>
      <c r="G161" s="258"/>
    </row>
    <row r="162" spans="1:7">
      <c r="A162"/>
      <c r="B162" s="11" t="s">
        <v>84</v>
      </c>
      <c r="C162" s="124">
        <v>211.65783061926402</v>
      </c>
      <c r="D162" s="121">
        <v>238.65960215827593</v>
      </c>
      <c r="E162" s="177">
        <v>173.76456846349259</v>
      </c>
    </row>
    <row r="163" spans="1:7" ht="15" thickBot="1">
      <c r="A163"/>
      <c r="B163" s="11" t="s">
        <v>85</v>
      </c>
      <c r="C163" s="124">
        <v>44.198470724641098</v>
      </c>
      <c r="D163" s="121">
        <v>68.013715933486381</v>
      </c>
      <c r="E163" s="177">
        <v>32.915599929827486</v>
      </c>
    </row>
    <row r="164" spans="1:7" ht="15" thickBot="1">
      <c r="A164"/>
      <c r="B164" s="113" t="s">
        <v>86</v>
      </c>
      <c r="C164" s="125">
        <v>135.68844438846298</v>
      </c>
      <c r="D164" s="126">
        <v>140.03484019166211</v>
      </c>
      <c r="E164" s="178">
        <v>126.63371460821104</v>
      </c>
    </row>
    <row r="165" spans="1:7">
      <c r="A165"/>
      <c r="B165" s="3"/>
      <c r="C165" s="13"/>
      <c r="D165" s="15"/>
      <c r="E165" s="13"/>
    </row>
    <row r="166" spans="1:7" ht="15.5">
      <c r="A166" s="96"/>
      <c r="B166" s="268" t="s">
        <v>55</v>
      </c>
      <c r="C166" s="268"/>
      <c r="D166" s="268"/>
      <c r="E166" s="268"/>
    </row>
    <row r="167" spans="1:7" ht="6.65" customHeight="1" thickBot="1">
      <c r="B167" s="3"/>
      <c r="C167" s="15"/>
      <c r="D167" s="15"/>
      <c r="E167" s="13"/>
    </row>
    <row r="168" spans="1:7" ht="15" thickBot="1">
      <c r="B168" s="25" t="s">
        <v>39</v>
      </c>
      <c r="C168" s="184" t="str">
        <f>C10</f>
        <v>Q3 FY2019</v>
      </c>
      <c r="D168" s="184" t="str">
        <f>D10</f>
        <v>Q2 FY2020</v>
      </c>
      <c r="E168" s="185" t="str">
        <f>E10</f>
        <v>Q3 FY2020</v>
      </c>
    </row>
    <row r="169" spans="1:7">
      <c r="B169" s="26" t="s">
        <v>40</v>
      </c>
      <c r="C169" s="67">
        <v>19908</v>
      </c>
      <c r="D169" s="47">
        <v>21267</v>
      </c>
      <c r="E169" s="68">
        <v>21561</v>
      </c>
    </row>
    <row r="170" spans="1:7">
      <c r="B170" s="27" t="s">
        <v>41</v>
      </c>
      <c r="C170" s="69">
        <v>18713</v>
      </c>
      <c r="D170" s="48">
        <v>20001</v>
      </c>
      <c r="E170" s="70">
        <v>20348</v>
      </c>
    </row>
    <row r="171" spans="1:7">
      <c r="B171" s="27" t="s">
        <v>42</v>
      </c>
      <c r="C171" s="69">
        <v>257</v>
      </c>
      <c r="D171" s="48">
        <v>265</v>
      </c>
      <c r="E171" s="70">
        <v>247</v>
      </c>
      <c r="F171" s="267"/>
    </row>
    <row r="172" spans="1:7">
      <c r="B172" s="27" t="s">
        <v>43</v>
      </c>
      <c r="C172" s="180">
        <v>938</v>
      </c>
      <c r="D172" s="179">
        <v>1001</v>
      </c>
      <c r="E172" s="70">
        <v>966</v>
      </c>
      <c r="F172" s="267"/>
    </row>
    <row r="173" spans="1:7">
      <c r="B173" s="27" t="s">
        <v>44</v>
      </c>
      <c r="C173" s="69">
        <v>1214</v>
      </c>
      <c r="D173" s="48">
        <v>1400</v>
      </c>
      <c r="E173" s="70">
        <v>1202</v>
      </c>
    </row>
    <row r="174" spans="1:7">
      <c r="B174" s="27" t="s">
        <v>45</v>
      </c>
      <c r="C174" s="69">
        <v>506</v>
      </c>
      <c r="D174" s="48">
        <v>332</v>
      </c>
      <c r="E174" s="70">
        <v>294</v>
      </c>
    </row>
    <row r="175" spans="1:7">
      <c r="B175" s="27" t="s">
        <v>46</v>
      </c>
      <c r="C175" s="71">
        <v>0.13400000000000001</v>
      </c>
      <c r="D175" s="66">
        <v>0.16500000000000001</v>
      </c>
      <c r="E175" s="72">
        <v>0.17199999999999999</v>
      </c>
    </row>
    <row r="176" spans="1:7">
      <c r="B176" s="27" t="s">
        <v>47</v>
      </c>
      <c r="C176" s="39">
        <v>0.30640948362467352</v>
      </c>
      <c r="D176" s="73">
        <v>0.31654676258992803</v>
      </c>
      <c r="E176" s="74">
        <v>0.32091836734693879</v>
      </c>
    </row>
    <row r="177" spans="2:5" ht="15" thickBot="1">
      <c r="B177" s="28" t="s">
        <v>48</v>
      </c>
      <c r="C177" s="40">
        <v>65</v>
      </c>
      <c r="D177" s="75">
        <v>74</v>
      </c>
      <c r="E177" s="76">
        <v>78</v>
      </c>
    </row>
    <row r="178" spans="2:5">
      <c r="B178" s="3" t="s">
        <v>49</v>
      </c>
    </row>
    <row r="179" spans="2:5" ht="15" thickBot="1">
      <c r="B179" s="3"/>
    </row>
    <row r="180" spans="2:5" ht="15" thickBot="1">
      <c r="B180" s="181" t="s">
        <v>89</v>
      </c>
      <c r="C180" s="182">
        <v>518</v>
      </c>
      <c r="D180" s="182">
        <v>700</v>
      </c>
      <c r="E180" s="182">
        <v>715</v>
      </c>
    </row>
    <row r="181" spans="2:5">
      <c r="B181" s="3" t="s">
        <v>90</v>
      </c>
    </row>
    <row r="182" spans="2:5">
      <c r="B182" s="3" t="s">
        <v>103</v>
      </c>
      <c r="C182" s="15"/>
      <c r="D182" s="15"/>
      <c r="E182" s="13"/>
    </row>
    <row r="183" spans="2:5">
      <c r="B183" s="3"/>
      <c r="C183" s="15"/>
      <c r="D183" s="15"/>
      <c r="E183" s="13"/>
    </row>
    <row r="184" spans="2:5"/>
    <row r="185" spans="2:5"/>
    <row r="186" spans="2:5"/>
    <row r="187" spans="2:5"/>
    <row r="188" spans="2:5"/>
    <row r="189" spans="2:5"/>
    <row r="190" spans="2:5"/>
    <row r="191" spans="2:5"/>
    <row r="192" spans="2:5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</sheetData>
  <mergeCells count="23">
    <mergeCell ref="B37:E37"/>
    <mergeCell ref="C120:C122"/>
    <mergeCell ref="D120:D122"/>
    <mergeCell ref="E120:E122"/>
    <mergeCell ref="B120:B122"/>
    <mergeCell ref="B39:B40"/>
    <mergeCell ref="C2:G6"/>
    <mergeCell ref="B7:G7"/>
    <mergeCell ref="F9:G9"/>
    <mergeCell ref="F17:G17"/>
    <mergeCell ref="E24:E25"/>
    <mergeCell ref="C24:C25"/>
    <mergeCell ref="D24:D25"/>
    <mergeCell ref="B166:E166"/>
    <mergeCell ref="F113:G113"/>
    <mergeCell ref="B111:G111"/>
    <mergeCell ref="B138:E138"/>
    <mergeCell ref="E39:E40"/>
    <mergeCell ref="C39:C40"/>
    <mergeCell ref="D39:D40"/>
    <mergeCell ref="G120:G122"/>
    <mergeCell ref="B74:E74"/>
    <mergeCell ref="F120:F122"/>
  </mergeCells>
  <hyperlinks>
    <hyperlink ref="B104" r:id="rId1"/>
  </hyperlinks>
  <pageMargins left="0.7" right="0.7" top="0.5" bottom="0.5" header="0.3" footer="0.3"/>
  <pageSetup paperSize="9" scale="67" fitToHeight="0" orientation="portrait" r:id="rId2"/>
  <headerFooter>
    <oddFooter>Page &amp;P of &amp;N</oddFooter>
  </headerFooter>
  <colBreaks count="1" manualBreakCount="1">
    <brk id="1" max="1048575" man="1"/>
  </colBreaks>
  <ignoredErrors>
    <ignoredError sqref="C103:E103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Poornima MV</cp:lastModifiedBy>
  <cp:lastPrinted>2019-04-16T03:46:17Z</cp:lastPrinted>
  <dcterms:created xsi:type="dcterms:W3CDTF">2015-07-14T05:07:14Z</dcterms:created>
  <dcterms:modified xsi:type="dcterms:W3CDTF">2020-01-14T07:33:10Z</dcterms:modified>
</cp:coreProperties>
</file>